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codeName="ThisWorkbook" autoCompressPictures="0"/>
  <mc:AlternateContent xmlns:mc="http://schemas.openxmlformats.org/markup-compatibility/2006">
    <mc:Choice Requires="x15">
      <x15ac:absPath xmlns:x15ac="http://schemas.microsoft.com/office/spreadsheetml/2010/11/ac" url="/Users/Pierre-Yves/Documents/Homeoffice/site/221102/"/>
    </mc:Choice>
  </mc:AlternateContent>
  <xr:revisionPtr revIDLastSave="0" documentId="13_ncr:1_{3F8C1E01-CB44-1D42-9F25-664E4804EA6A}" xr6:coauthVersionLast="47" xr6:coauthVersionMax="47" xr10:uidLastSave="{00000000-0000-0000-0000-000000000000}"/>
  <bookViews>
    <workbookView xWindow="160" yWindow="500" windowWidth="36880" windowHeight="23700" tabRatio="850" xr2:uid="{00000000-000D-0000-FFFF-FFFF00000000}"/>
  </bookViews>
  <sheets>
    <sheet name="Instructions" sheetId="78" r:id="rId1"/>
    <sheet name="Décompte" sheetId="11" r:id="rId2"/>
    <sheet name="Aperçu et calcul" sheetId="70" r:id="rId3"/>
    <sheet name="1re année de formation" sheetId="13" r:id="rId4"/>
    <sheet name="2e année de formation" sheetId="77" r:id="rId5"/>
    <sheet name="3e année de formation" sheetId="76" r:id="rId6"/>
    <sheet name="4e année de formation" sheetId="75" r:id="rId7"/>
  </sheets>
  <definedNames>
    <definedName name="_xlnm._FilterDatabase" localSheetId="3" hidden="1">'1re année de formation'!$A$11:$J$11</definedName>
    <definedName name="_xlnm._FilterDatabase" localSheetId="4" hidden="1">'2e année de formation'!$A$11:$J$11</definedName>
    <definedName name="_xlnm._FilterDatabase" localSheetId="5" hidden="1">'3e année de formation'!$A$11:$J$11</definedName>
    <definedName name="_xlnm._FilterDatabase" localSheetId="6" hidden="1">'4e année de formation'!$A$11:$J$11</definedName>
    <definedName name="_xlnm.Print_Titles" localSheetId="3">'1re année de formation'!$11:$11</definedName>
    <definedName name="_xlnm.Print_Titles" localSheetId="4">'2e année de formation'!$11:$11</definedName>
    <definedName name="_xlnm.Print_Titles" localSheetId="5">'3e année de formation'!$11:$11</definedName>
    <definedName name="_xlnm.Print_Titles" localSheetId="6">'4e année de formation'!$11:$11</definedName>
    <definedName name="_xlnm.Print_Area" localSheetId="1">Décompte!$A$1:$I$68</definedName>
    <definedName name="_xlnm.Print_Area" localSheetId="0">Instructions!$A$1:$A$47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2" i="11" l="1"/>
  <c r="B12" i="70" s="1"/>
  <c r="B34" i="11"/>
  <c r="B14" i="70" s="1"/>
  <c r="B33" i="11"/>
  <c r="B13" i="70" s="1"/>
  <c r="B31" i="11"/>
  <c r="B11" i="70" s="1"/>
  <c r="C11" i="70"/>
  <c r="E11" i="70"/>
  <c r="C12" i="70"/>
  <c r="E12" i="70"/>
  <c r="C13" i="70"/>
  <c r="E13" i="70"/>
  <c r="C14" i="70"/>
  <c r="E14" i="70"/>
  <c r="E30" i="70"/>
  <c r="E31" i="70"/>
  <c r="E32" i="70"/>
  <c r="E33" i="70"/>
  <c r="E34" i="70"/>
  <c r="E35" i="70"/>
  <c r="E36" i="70"/>
  <c r="E37" i="70"/>
  <c r="E38" i="70"/>
  <c r="E39" i="70"/>
  <c r="E40" i="70"/>
  <c r="E41" i="70"/>
  <c r="E42" i="70"/>
  <c r="E43" i="70"/>
  <c r="E44" i="70"/>
  <c r="E45" i="70"/>
  <c r="E46" i="70"/>
  <c r="E47" i="70"/>
  <c r="E48" i="70"/>
  <c r="E49" i="70"/>
  <c r="E50" i="70"/>
  <c r="E51" i="70"/>
  <c r="E52" i="70"/>
  <c r="E53" i="70"/>
  <c r="E54" i="70"/>
  <c r="E55" i="70"/>
  <c r="E29" i="70"/>
  <c r="B7" i="13"/>
  <c r="B7" i="77"/>
  <c r="B7" i="76"/>
  <c r="B7" i="75"/>
  <c r="B29" i="70"/>
  <c r="C29" i="70"/>
  <c r="D29" i="70"/>
  <c r="F29" i="70" s="1"/>
  <c r="B30" i="70"/>
  <c r="C30" i="70"/>
  <c r="D30" i="70"/>
  <c r="B31" i="70"/>
  <c r="C31" i="70"/>
  <c r="D31" i="70"/>
  <c r="B32" i="70"/>
  <c r="C32" i="70"/>
  <c r="D32" i="70"/>
  <c r="B33" i="70"/>
  <c r="C33" i="70"/>
  <c r="D33" i="70"/>
  <c r="B34" i="70"/>
  <c r="C34" i="70"/>
  <c r="D34" i="70"/>
  <c r="B35" i="70"/>
  <c r="C35" i="70"/>
  <c r="D35" i="70"/>
  <c r="B36" i="70"/>
  <c r="C36" i="70"/>
  <c r="D36" i="70"/>
  <c r="F36" i="70" s="1"/>
  <c r="B37" i="70"/>
  <c r="C37" i="70"/>
  <c r="D37" i="70"/>
  <c r="B38" i="70"/>
  <c r="C38" i="70"/>
  <c r="D38" i="70"/>
  <c r="B39" i="70"/>
  <c r="C39" i="70"/>
  <c r="D39" i="70"/>
  <c r="B40" i="70"/>
  <c r="C40" i="70"/>
  <c r="D40" i="70"/>
  <c r="B41" i="70"/>
  <c r="C41" i="70"/>
  <c r="D41" i="70"/>
  <c r="D42" i="70"/>
  <c r="F42" i="70" s="1"/>
  <c r="D43" i="70"/>
  <c r="D44" i="70"/>
  <c r="D45" i="70"/>
  <c r="D46" i="70"/>
  <c r="D47" i="70"/>
  <c r="D48" i="70"/>
  <c r="D49" i="70"/>
  <c r="D50" i="70"/>
  <c r="D51" i="70"/>
  <c r="D52" i="70"/>
  <c r="D53" i="70"/>
  <c r="D54" i="70"/>
  <c r="D55" i="70"/>
  <c r="B42" i="70"/>
  <c r="C42" i="70"/>
  <c r="B43" i="70"/>
  <c r="C43" i="70"/>
  <c r="C44" i="70"/>
  <c r="C45" i="70"/>
  <c r="C46" i="70"/>
  <c r="C47" i="70"/>
  <c r="C48" i="70"/>
  <c r="C49" i="70"/>
  <c r="F49" i="70" s="1"/>
  <c r="C50" i="70"/>
  <c r="C51" i="70"/>
  <c r="C52" i="70"/>
  <c r="C53" i="70"/>
  <c r="C54" i="70"/>
  <c r="C55" i="70"/>
  <c r="B44" i="70"/>
  <c r="B45" i="70"/>
  <c r="B46" i="70"/>
  <c r="B47" i="70"/>
  <c r="B48" i="70"/>
  <c r="B49" i="70"/>
  <c r="B50" i="70"/>
  <c r="B51" i="70"/>
  <c r="B52" i="70"/>
  <c r="F52" i="70" s="1"/>
  <c r="B53" i="70"/>
  <c r="B54" i="70"/>
  <c r="B55" i="70"/>
  <c r="B4" i="13"/>
  <c r="B5" i="13"/>
  <c r="B6" i="13"/>
  <c r="B4" i="77"/>
  <c r="B5" i="77"/>
  <c r="B6" i="77"/>
  <c r="B4" i="76"/>
  <c r="B5" i="76"/>
  <c r="B6" i="76"/>
  <c r="B4" i="75"/>
  <c r="B5" i="75"/>
  <c r="B6" i="75"/>
  <c r="F31" i="70"/>
  <c r="G41" i="70" l="1"/>
  <c r="G29" i="70"/>
  <c r="F48" i="70"/>
  <c r="F55" i="70"/>
  <c r="A36" i="11"/>
  <c r="F33" i="70"/>
  <c r="F46" i="70"/>
  <c r="F38" i="70"/>
  <c r="I44" i="70"/>
  <c r="I47" i="70"/>
  <c r="I55" i="70"/>
  <c r="I36" i="70"/>
  <c r="I45" i="70"/>
  <c r="I50" i="70"/>
  <c r="I53" i="70"/>
  <c r="I31" i="70"/>
  <c r="I34" i="70"/>
  <c r="I39" i="70"/>
  <c r="I42" i="70"/>
  <c r="I51" i="70"/>
  <c r="I32" i="70"/>
  <c r="I40" i="70"/>
  <c r="I46" i="70"/>
  <c r="I49" i="70"/>
  <c r="I54" i="70"/>
  <c r="I30" i="70"/>
  <c r="I35" i="70"/>
  <c r="I38" i="70"/>
  <c r="I29" i="70"/>
  <c r="H47" i="70"/>
  <c r="H45" i="70"/>
  <c r="H50" i="70"/>
  <c r="H53" i="70"/>
  <c r="H31" i="70"/>
  <c r="H34" i="70"/>
  <c r="H39" i="70"/>
  <c r="H42" i="70"/>
  <c r="H48" i="70"/>
  <c r="H43" i="70"/>
  <c r="H37" i="70"/>
  <c r="H46" i="70"/>
  <c r="H49" i="70"/>
  <c r="H54" i="70"/>
  <c r="H30" i="70"/>
  <c r="H35" i="70"/>
  <c r="H38" i="70"/>
  <c r="H29" i="70"/>
  <c r="H44" i="70"/>
  <c r="H52" i="70"/>
  <c r="H33" i="70"/>
  <c r="H41" i="70"/>
  <c r="E56" i="70"/>
  <c r="A16" i="70"/>
  <c r="F51" i="70"/>
  <c r="F44" i="70"/>
  <c r="F45" i="70"/>
  <c r="F50" i="70"/>
  <c r="F30" i="70"/>
  <c r="F53" i="70"/>
  <c r="F40" i="70"/>
  <c r="F54" i="70"/>
  <c r="F43" i="70"/>
  <c r="F47" i="70"/>
  <c r="F37" i="70"/>
  <c r="D56" i="70"/>
  <c r="F35" i="70"/>
  <c r="J45" i="70"/>
  <c r="J49" i="70"/>
  <c r="J53" i="70"/>
  <c r="J30" i="70"/>
  <c r="J34" i="70"/>
  <c r="J38" i="70"/>
  <c r="J42" i="70"/>
  <c r="J44" i="70"/>
  <c r="J48" i="70"/>
  <c r="J52" i="70"/>
  <c r="J43" i="70"/>
  <c r="J33" i="70"/>
  <c r="J37" i="70"/>
  <c r="J41" i="70"/>
  <c r="G40" i="70"/>
  <c r="G38" i="70"/>
  <c r="K38" i="70" s="1"/>
  <c r="B48" i="11" s="1"/>
  <c r="C48" i="11" s="1"/>
  <c r="G36" i="70"/>
  <c r="G34" i="70"/>
  <c r="K34" i="70" s="1"/>
  <c r="B44" i="11" s="1"/>
  <c r="C44" i="11" s="1"/>
  <c r="G32" i="70"/>
  <c r="G30" i="70"/>
  <c r="K30" i="70" s="1"/>
  <c r="B40" i="11" s="1"/>
  <c r="C40" i="11" s="1"/>
  <c r="G55" i="70"/>
  <c r="G53" i="70"/>
  <c r="K53" i="70" s="1"/>
  <c r="E49" i="11" s="1"/>
  <c r="F49" i="11" s="1"/>
  <c r="G51" i="70"/>
  <c r="G49" i="70"/>
  <c r="K49" i="70" s="1"/>
  <c r="E45" i="11" s="1"/>
  <c r="F45" i="11" s="1"/>
  <c r="G47" i="70"/>
  <c r="G45" i="70"/>
  <c r="K45" i="70" s="1"/>
  <c r="E41" i="11" s="1"/>
  <c r="F41" i="11" s="1"/>
  <c r="F41" i="70"/>
  <c r="C56" i="70"/>
  <c r="F32" i="70"/>
  <c r="B56" i="70"/>
  <c r="J29" i="70"/>
  <c r="J39" i="70"/>
  <c r="J35" i="70"/>
  <c r="J31" i="70"/>
  <c r="J54" i="70"/>
  <c r="J50" i="70"/>
  <c r="J46" i="70"/>
  <c r="G42" i="70"/>
  <c r="K42" i="70" s="1"/>
  <c r="B52" i="11" s="1"/>
  <c r="C52" i="11" s="1"/>
  <c r="G39" i="70"/>
  <c r="G37" i="70"/>
  <c r="G35" i="70"/>
  <c r="K35" i="70" s="1"/>
  <c r="B45" i="11" s="1"/>
  <c r="C45" i="11" s="1"/>
  <c r="G33" i="70"/>
  <c r="G31" i="70"/>
  <c r="G43" i="70"/>
  <c r="G54" i="70"/>
  <c r="K54" i="70" s="1"/>
  <c r="E50" i="11" s="1"/>
  <c r="F50" i="11" s="1"/>
  <c r="G52" i="70"/>
  <c r="G50" i="70"/>
  <c r="G48" i="70"/>
  <c r="G46" i="70"/>
  <c r="K46" i="70" s="1"/>
  <c r="E42" i="11" s="1"/>
  <c r="F42" i="11" s="1"/>
  <c r="G44" i="70"/>
  <c r="K44" i="70" s="1"/>
  <c r="E40" i="11" s="1"/>
  <c r="F40" i="11" s="1"/>
  <c r="F39" i="70"/>
  <c r="F34" i="70"/>
  <c r="J40" i="70"/>
  <c r="J36" i="70"/>
  <c r="J32" i="70"/>
  <c r="J55" i="70"/>
  <c r="J51" i="70"/>
  <c r="J47" i="70"/>
  <c r="B35" i="11"/>
  <c r="B15" i="70" s="1"/>
  <c r="I41" i="70"/>
  <c r="K41" i="70" s="1"/>
  <c r="B51" i="11" s="1"/>
  <c r="C51" i="11" s="1"/>
  <c r="H40" i="70"/>
  <c r="I37" i="70"/>
  <c r="H36" i="70"/>
  <c r="I33" i="70"/>
  <c r="H32" i="70"/>
  <c r="I43" i="70"/>
  <c r="H55" i="70"/>
  <c r="I52" i="70"/>
  <c r="H51" i="70"/>
  <c r="I48" i="70"/>
  <c r="K31" i="70" l="1"/>
  <c r="B41" i="11" s="1"/>
  <c r="C41" i="11" s="1"/>
  <c r="K52" i="70"/>
  <c r="E48" i="11" s="1"/>
  <c r="F48" i="11" s="1"/>
  <c r="K33" i="70"/>
  <c r="B43" i="11" s="1"/>
  <c r="C43" i="11" s="1"/>
  <c r="F56" i="70"/>
  <c r="I56" i="70"/>
  <c r="J56" i="70"/>
  <c r="K51" i="70"/>
  <c r="E47" i="11" s="1"/>
  <c r="F47" i="11" s="1"/>
  <c r="K32" i="70"/>
  <c r="B42" i="11" s="1"/>
  <c r="C42" i="11" s="1"/>
  <c r="K40" i="70"/>
  <c r="B50" i="11" s="1"/>
  <c r="C50" i="11" s="1"/>
  <c r="K29" i="70"/>
  <c r="B39" i="11" s="1"/>
  <c r="K48" i="70"/>
  <c r="E44" i="11" s="1"/>
  <c r="F44" i="11" s="1"/>
  <c r="K43" i="70"/>
  <c r="E39" i="11" s="1"/>
  <c r="F39" i="11" s="1"/>
  <c r="K37" i="70"/>
  <c r="B47" i="11" s="1"/>
  <c r="C47" i="11" s="1"/>
  <c r="G56" i="70"/>
  <c r="H56" i="70"/>
  <c r="K50" i="70"/>
  <c r="E46" i="11" s="1"/>
  <c r="F46" i="11" s="1"/>
  <c r="K39" i="70"/>
  <c r="B49" i="11" s="1"/>
  <c r="C49" i="11" s="1"/>
  <c r="K47" i="70"/>
  <c r="E43" i="11" s="1"/>
  <c r="F43" i="11" s="1"/>
  <c r="K55" i="70"/>
  <c r="E51" i="11" s="1"/>
  <c r="F51" i="11" s="1"/>
  <c r="K36" i="70"/>
  <c r="B46" i="11" s="1"/>
  <c r="C46" i="11" s="1"/>
  <c r="K56" i="70" l="1"/>
  <c r="C39" i="11"/>
  <c r="F52" i="11" s="1"/>
  <c r="E5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jdazuf</author>
    <author>Alexandra Strebel</author>
    <author>Jean-Daniel Zufferey</author>
    <author>str</author>
    <author>Michael Stroy</author>
  </authors>
  <commentList>
    <comment ref="H4" authorId="0" shapeId="0" xr:uid="{00000000-0006-0000-0100-000001000000}">
      <text>
        <r>
          <rPr>
            <b/>
            <sz val="8"/>
            <color indexed="81"/>
            <rFont val="Tahoma"/>
            <family val="2"/>
          </rPr>
          <t>Canton dans lequel les cours à lieu: max. 2 caractères</t>
        </r>
      </text>
    </comment>
    <comment ref="A20" authorId="1" shapeId="0" xr:uid="{00000000-0006-0000-0100-000002000000}">
      <text>
        <r>
          <rPr>
            <b/>
            <sz val="9"/>
            <color indexed="81"/>
            <rFont val="Arial"/>
            <family val="2"/>
          </rPr>
          <t>Chaque profession est facturée séparément, en particulier, les professions révisées et les orientations qui se distinguent par le nombre de jours CIE selon l'OrFo.</t>
        </r>
      </text>
    </comment>
    <comment ref="A21" authorId="2" shapeId="0" xr:uid="{00000000-0006-0000-0100-000003000000}">
      <text>
        <r>
          <rPr>
            <b/>
            <sz val="9"/>
            <color indexed="81"/>
            <rFont val="Arial"/>
            <family val="2"/>
          </rPr>
          <t>0101030: Max. 5 chiffres</t>
        </r>
      </text>
    </comment>
    <comment ref="H24" authorId="1" shapeId="0" xr:uid="{00000000-0006-0000-0100-000004000000}">
      <text>
        <r>
          <rPr>
            <sz val="9"/>
            <color indexed="81"/>
            <rFont val="Arial"/>
            <family val="2"/>
          </rPr>
          <t xml:space="preserve">N'inscrire que des chiffres entiers. Forfaits selon la liste CSFP pour l'année correspondante (publiés sur la page web du CSFP &gt;Accords intercantonaux)
</t>
        </r>
      </text>
    </comment>
    <comment ref="H26" authorId="1" shapeId="0" xr:uid="{00000000-0006-0000-0100-000005000000}">
      <text>
        <r>
          <rPr>
            <b/>
            <sz val="9"/>
            <color indexed="81"/>
            <rFont val="Arial"/>
            <family val="2"/>
          </rPr>
          <t>Inscrire le nombre exact de jours de CIE; si l'OrFo prévoit une plage, elle est indiquée ici.</t>
        </r>
      </text>
    </comment>
    <comment ref="H27" authorId="1" shapeId="0" xr:uid="{00000000-0006-0000-0100-000006000000}">
      <text>
        <r>
          <rPr>
            <b/>
            <sz val="9"/>
            <color indexed="81"/>
            <rFont val="Arial"/>
            <family val="2"/>
          </rPr>
          <t>Le plan de formation fait référence.
Cas spéciaux:
- Pour les professions encore non révisées, se référer au règlement des cours CIE.
- Si le plan d'études prévoit également une plage, c'est le programme des cours du prestataire qui est déterminant (le nombre maximal de jours de CIE fixés par la loi ne doit pas être dépassé; la base légale est l'ordonnance sur la formation professionnelle). 
Fonction de contrôle: le nombre de jours doit correspondre au total de la cellule B35.</t>
        </r>
        <r>
          <rPr>
            <sz val="9"/>
            <color indexed="81"/>
            <rFont val="Arial"/>
            <family val="2"/>
          </rPr>
          <t xml:space="preserve">
</t>
        </r>
      </text>
    </comment>
    <comment ref="A29" authorId="1" shapeId="0" xr:uid="{00000000-0006-0000-0100-000007000000}">
      <text>
        <r>
          <rPr>
            <b/>
            <sz val="9"/>
            <color indexed="81"/>
            <rFont val="Arial"/>
            <family val="2"/>
          </rPr>
          <t>Sert au calcul des montants forfaitaires par apprenti et au contrôle du nombre total de jours CIE selon l'OrFo. Le total (B35) doit correspondre à la cellule G27.</t>
        </r>
      </text>
    </comment>
    <comment ref="C38" authorId="3" shapeId="0" xr:uid="{00000000-0006-0000-0100-000008000000}">
      <text>
        <r>
          <rPr>
            <b/>
            <sz val="8"/>
            <color indexed="81"/>
            <rFont val="Tahoma"/>
            <family val="2"/>
          </rPr>
          <t>Mode de calcul: 
"Jours CIE par année d'apprentissage multipliés par le nombre d'apprenti-e-s par année de formation au jour de référence multiplié par le forfait intercantonal par jour de CIE"</t>
        </r>
      </text>
    </comment>
    <comment ref="A55" authorId="4" shapeId="0" xr:uid="{00000000-0006-0000-0100-000009000000}">
      <text>
        <r>
          <rPr>
            <b/>
            <sz val="8"/>
            <color indexed="81"/>
            <rFont val="Tahoma"/>
            <family val="2"/>
          </rPr>
          <t>Contribution cantonale supplémentaire selon la législation cantonale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300-000001000000}">
      <text>
        <r>
          <rPr>
            <b/>
            <sz val="9"/>
            <color indexed="81"/>
            <rFont val="Arial"/>
            <family val="2"/>
          </rPr>
          <t>Max. 40 caractères</t>
        </r>
        <r>
          <rPr>
            <sz val="9"/>
            <color indexed="81"/>
            <rFont val="Arial"/>
            <family val="2"/>
          </rPr>
          <t xml:space="preserve">
</t>
        </r>
      </text>
    </comment>
    <comment ref="B11" authorId="0" shapeId="0" xr:uid="{00000000-0006-0000-0300-000002000000}">
      <text>
        <r>
          <rPr>
            <b/>
            <sz val="9"/>
            <color indexed="81"/>
            <rFont val="Arial"/>
            <family val="2"/>
          </rPr>
          <t>Max. 40 caractères</t>
        </r>
      </text>
    </comment>
    <comment ref="J11" authorId="1" shapeId="0" xr:uid="{00000000-0006-0000-0300-000003000000}">
      <text>
        <r>
          <rPr>
            <b/>
            <sz val="9"/>
            <color indexed="81"/>
            <rFont val="Arial"/>
            <family val="2"/>
          </rPr>
          <t>max. 2 caractères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400-000001000000}">
      <text>
        <r>
          <rPr>
            <b/>
            <sz val="9"/>
            <color indexed="81"/>
            <rFont val="Arial"/>
            <family val="2"/>
          </rPr>
          <t>Max. 40 caractères</t>
        </r>
        <r>
          <rPr>
            <sz val="9"/>
            <color indexed="81"/>
            <rFont val="Arial"/>
            <family val="2"/>
          </rPr>
          <t xml:space="preserve">
</t>
        </r>
      </text>
    </comment>
    <comment ref="B11" authorId="0" shapeId="0" xr:uid="{00000000-0006-0000-0400-000002000000}">
      <text>
        <r>
          <rPr>
            <b/>
            <sz val="9"/>
            <color indexed="81"/>
            <rFont val="Arial"/>
            <family val="2"/>
          </rPr>
          <t>Max. 40 caractères</t>
        </r>
      </text>
    </comment>
    <comment ref="J11" authorId="1" shapeId="0" xr:uid="{00000000-0006-0000-0400-000003000000}">
      <text>
        <r>
          <rPr>
            <b/>
            <sz val="9"/>
            <color indexed="81"/>
            <rFont val="Arial"/>
            <family val="2"/>
          </rPr>
          <t>max. 2 caractères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500-000001000000}">
      <text>
        <r>
          <rPr>
            <b/>
            <sz val="9"/>
            <color indexed="81"/>
            <rFont val="Arial"/>
            <family val="2"/>
          </rPr>
          <t>Max. 40 caractères</t>
        </r>
        <r>
          <rPr>
            <sz val="9"/>
            <color indexed="81"/>
            <rFont val="Arial"/>
            <family val="2"/>
          </rPr>
          <t xml:space="preserve">
</t>
        </r>
      </text>
    </comment>
    <comment ref="B11" authorId="0" shapeId="0" xr:uid="{00000000-0006-0000-0500-000002000000}">
      <text>
        <r>
          <rPr>
            <b/>
            <sz val="9"/>
            <color indexed="81"/>
            <rFont val="Arial"/>
            <family val="2"/>
          </rPr>
          <t>Max. 40 caractères</t>
        </r>
      </text>
    </comment>
    <comment ref="J11" authorId="1" shapeId="0" xr:uid="{00000000-0006-0000-0500-000003000000}">
      <text>
        <r>
          <rPr>
            <b/>
            <sz val="9"/>
            <color indexed="81"/>
            <rFont val="Arial"/>
            <family val="2"/>
          </rPr>
          <t>max. 2 caractères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600-000001000000}">
      <text>
        <r>
          <rPr>
            <b/>
            <sz val="9"/>
            <color indexed="81"/>
            <rFont val="Arial"/>
            <family val="2"/>
          </rPr>
          <t>Max. 40 caractères</t>
        </r>
        <r>
          <rPr>
            <sz val="9"/>
            <color indexed="81"/>
            <rFont val="Arial"/>
            <family val="2"/>
          </rPr>
          <t xml:space="preserve">
</t>
        </r>
      </text>
    </comment>
    <comment ref="B11" authorId="0" shapeId="0" xr:uid="{00000000-0006-0000-0600-000002000000}">
      <text>
        <r>
          <rPr>
            <b/>
            <sz val="9"/>
            <color indexed="81"/>
            <rFont val="Arial"/>
            <family val="2"/>
          </rPr>
          <t>Max. 40 caractères</t>
        </r>
      </text>
    </comment>
    <comment ref="J11" authorId="1" shapeId="0" xr:uid="{00000000-0006-0000-0600-000003000000}">
      <text>
        <r>
          <rPr>
            <b/>
            <sz val="9"/>
            <color indexed="81"/>
            <rFont val="Arial"/>
            <family val="2"/>
          </rPr>
          <t>max. 2 caractères</t>
        </r>
      </text>
    </comment>
  </commentList>
</comments>
</file>

<file path=xl/sharedStrings.xml><?xml version="1.0" encoding="utf-8"?>
<sst xmlns="http://schemas.openxmlformats.org/spreadsheetml/2006/main" count="227" uniqueCount="128">
  <si>
    <t>JU</t>
  </si>
  <si>
    <t>ZG</t>
  </si>
  <si>
    <t>SH</t>
  </si>
  <si>
    <t>BE</t>
  </si>
  <si>
    <t>SO</t>
  </si>
  <si>
    <t>BL</t>
  </si>
  <si>
    <t>SZ</t>
  </si>
  <si>
    <t>BS</t>
  </si>
  <si>
    <t>TG</t>
  </si>
  <si>
    <t>FR</t>
  </si>
  <si>
    <t>TI</t>
  </si>
  <si>
    <t>GE</t>
  </si>
  <si>
    <t>UR</t>
  </si>
  <si>
    <t>GL</t>
  </si>
  <si>
    <t>VD</t>
  </si>
  <si>
    <t>GR</t>
  </si>
  <si>
    <t>VS</t>
  </si>
  <si>
    <t>LU</t>
  </si>
  <si>
    <t>ZH</t>
  </si>
  <si>
    <t>NE</t>
  </si>
  <si>
    <t>FL</t>
  </si>
  <si>
    <t>NW</t>
  </si>
  <si>
    <t>Total</t>
  </si>
  <si>
    <t>AG</t>
  </si>
  <si>
    <t>OW</t>
  </si>
  <si>
    <t>AI</t>
  </si>
  <si>
    <t>SG</t>
  </si>
  <si>
    <t>AR</t>
  </si>
  <si>
    <t>TOTAL</t>
  </si>
  <si>
    <t xml:space="preserve">Par rapport à l’ancienne version, le formulaire n’a subi que des adaptations mineures: la période de décompte par «année d’apprentissage» a notamment été introduite. La présente notice répond aux questions les plus fréquentes et donne des précisions sur les données demandées. Le tableau excel contient sept feuilles: une pour la répartition des subventions cantonales, une feuille de calcul protégée (aperçu) et une liste des contrats d’apprentissage par année d’apprentissage. </t>
  </si>
  <si>
    <t>Feuille «décompte des cours interentreprises – répartition des subventions cantonales»</t>
  </si>
  <si>
    <r>
      <t>Service de facturation du prestataire:</t>
    </r>
    <r>
      <rPr>
        <sz val="11"/>
        <rFont val="Arial"/>
        <family val="2"/>
      </rPr>
      <t xml:space="preserve"> Inscrire les indications relatives au prestataire ainsi qu’à la personne de contact responsable (no de téléphone).</t>
    </r>
  </si>
  <si>
    <r>
      <t>Profession et numéro de la profession:</t>
    </r>
    <r>
      <rPr>
        <sz val="11"/>
        <rFont val="Arial"/>
        <family val="2"/>
      </rPr>
      <t xml:space="preserve"> Indiquer ici les informations relatives à la profession.</t>
    </r>
    <r>
      <rPr>
        <i/>
        <sz val="11"/>
        <rFont val="Arial"/>
        <family val="2"/>
      </rPr>
      <t xml:space="preserve"> </t>
    </r>
  </si>
  <si>
    <t>Chaque profession fait l’objet d’un décompte séparé, notamment les professions et orientations révisées dont le nombre de jours de cours interentreprises est différent selon le plan de formation.</t>
  </si>
  <si>
    <r>
      <rPr>
        <i/>
        <sz val="11"/>
        <rFont val="Arial"/>
        <family val="2"/>
      </rPr>
      <t>Forfait par jour de CIE et par apprenti/e selon l’AEPr:</t>
    </r>
    <r>
      <rPr>
        <sz val="11"/>
        <rFont val="Arial"/>
        <family val="2"/>
      </rPr>
      <t xml:space="preserve"> La cellule indiquant les contributions forfaitaires ne doit contenir que des chiffres entiers (sans «CHF», ni «.-», ni «00»), pas de point, ni de virgule. Les forfaits par profession sont publiés chaque année sur la page Internet de la CSFP et se basent sur les coûts réels des CIE (moyenne suisse).</t>
    </r>
  </si>
  <si>
    <t>Répartition des jours CIE entre les années d’apprentissage conformément au plan de formation:</t>
  </si>
  <si>
    <t xml:space="preserve">Ces données sont déterminantes pour le calcul des forfaits. Le nombre de jours CIE doit être introduit correctement ; le plan d’études fait foi ou le règlement des cours dans le cas des professions encore non révisées. </t>
  </si>
  <si>
    <t>L’indemnisation du canton se base sur le nombre de jours de cours CIE selon le plan d’études. Si le plan d’études prévoit une plage, c’est le nombre de jours de cours prévus dans le programme du prestataire qui est déterminant. Il ne faut pas dépasser le nombre maximal de jours de CIE du plan d’études ou, si celui-ci n’est pas encore défini, le nombre maximal de jours prévus par l’ordonnance de formation (pour les professions non révisées, le règlement du cours).</t>
  </si>
  <si>
    <t>Nombre de jours – apprenti-e</t>
  </si>
  <si>
    <t>"Jours CIE par année d'apprentissage (feuille de décompte, cellules B31-34) multipliés par le nombre d'apprenti-e-s de l’année de formation en question (feuille de décompte, cellules B39-B52 et E39-51).</t>
  </si>
  <si>
    <t xml:space="preserve">Dans ce tableau sont indiquées les informations provenant des feuilles «1ère à 4e années d’apprentissage». Les calculs sont effectués automatiquement. Le tableau donne une vue d’ensemble de la répartition des contributions par canton. Ces contributions seront facturées aux cantons de provenance des apprentis. Le mode de calcul est le suivant: </t>
  </si>
  <si>
    <t>Financement complémentaire</t>
  </si>
  <si>
    <t>Le formulaire de décompte a été établi pour les contributions dans le cadre de l’accord intercantonal. Les cantons qui paient des contributions cantonales supplémentaires peuvent demander d’autres documents pour le décompte.</t>
  </si>
  <si>
    <t>Annexes :</t>
  </si>
  <si>
    <t>Les feuilles «1ère à 4e années d’apprentissage » doivent être imprimées en totalité et envoyées avec le décompte. A l’aide des champs de tri, elles doivent être triées d’abord par canton, puis par nom d’apprenti afin de faciliter le contrôle par les cantons.</t>
  </si>
  <si>
    <t>Feuille «aperçu»</t>
  </si>
  <si>
    <t>Cette feuille est protégée ; aucune entrée ne doit être effectuée. Elle sert au calcul du nombre de jour par participant, par année d’apprentissage et par canton sur la base des information contenues dans la feuille «décompte» et dans les feuilles «1ère à 4e années d’apprentissage».</t>
  </si>
  <si>
    <t>Le nombre de participants est calculé à partir des listes par année d’apprentissage et multiplié par le nombre de jours CIE indiqué sur la feuille « décompte » (cellule B31-B34).</t>
  </si>
  <si>
    <t>Vérification des calculs: si un chiffre apparaît en rouge dans un tableau, il s’agit de l’erreur suivante: l’année d’apprentissage (feuille, décompte, cellule B31-B34) n’indique pas de jours CIE alors que des participants figurent dans les tableaux des feuilles «1ère à 4e années d’apprentissage».</t>
  </si>
  <si>
    <t>Feuilles «Etat des contrats d’apprentissage »: 1ère année, 2e année, 3e année, 4e année</t>
  </si>
  <si>
    <t>La colonne «canton» ne doit comporter que les deux lettres désignant les cantons (abréviation), sinon, le calcul ne fonctionne pas.</t>
  </si>
  <si>
    <t>La liste contient une fonction de tri qui doit être utilisée pour effectuer d’abord un tri par canton, puis un tri par nom d’apprenti. Les cantons peuvent ainsi plus facilement vérifier les données de leurs apprentis.</t>
  </si>
  <si>
    <t>La liste doit être entièrement imprimée. La zone d’impression doit être vérifiée (fichier&gt;imprimer&gt;aperçu) et éventuellement adaptée (fichier&gt;mise en page&gt;aperçu des sauts de page).</t>
  </si>
  <si>
    <t>Les champs en jaune ne doivent pas être remplis, ils seront directement reportés de la feuille «décompte».</t>
  </si>
  <si>
    <t>Le no AVS et le no du contrat d’apprentissage peuvent être ajoutés si nécessaire.</t>
  </si>
  <si>
    <t xml:space="preserve">Décompte des cours interentreprises (CIE) </t>
  </si>
  <si>
    <t>Répartition des subventions cantonales</t>
  </si>
  <si>
    <t>Période de décompte (année d'apprentissage)</t>
  </si>
  <si>
    <t>Canton siège</t>
  </si>
  <si>
    <t>Service de facturation du prestataire</t>
  </si>
  <si>
    <t>Adresse de l'office cantonal de la formation professionnelle compétent</t>
  </si>
  <si>
    <t>Personne de contact</t>
  </si>
  <si>
    <t>Nom</t>
  </si>
  <si>
    <t>No tél.</t>
  </si>
  <si>
    <t>E-mail</t>
  </si>
  <si>
    <t>Profession</t>
  </si>
  <si>
    <t>No de la/des professions (si forfaits identiques)</t>
  </si>
  <si>
    <t>Lieu du cours</t>
  </si>
  <si>
    <r>
      <t xml:space="preserve">Intercantonal: </t>
    </r>
    <r>
      <rPr>
        <sz val="10"/>
        <rFont val="Arial"/>
        <family val="2"/>
      </rPr>
      <t>forfait par jour de CIE et par apprenti-e selon l'AEPr</t>
    </r>
  </si>
  <si>
    <t>Nombre de jours de cours selon l'ordonnance sur la formation prof. initiale (OrFo)</t>
  </si>
  <si>
    <t>Nombre de jours selon le plan de formation (déterminant pour la subvention)</t>
  </si>
  <si>
    <t>1re année</t>
  </si>
  <si>
    <t>2e année</t>
  </si>
  <si>
    <t>3e année</t>
  </si>
  <si>
    <t>4e année</t>
  </si>
  <si>
    <t>1er semestre</t>
  </si>
  <si>
    <t>2e semestre</t>
  </si>
  <si>
    <t>Canton</t>
  </si>
  <si>
    <t>Nb de jours- apprenti-e</t>
  </si>
  <si>
    <t>Part en Fr.</t>
  </si>
  <si>
    <t>Nb de jours apprenti-e</t>
  </si>
  <si>
    <t>La législation du canton dans lequel le cours a lieu prévoit-elle un financement complémentaire?</t>
  </si>
  <si>
    <t>Dans ce cas, ce financement doit faire l'objet d'un décompte séparé.</t>
  </si>
  <si>
    <t>Lieu et date</t>
  </si>
  <si>
    <t>Signature du prestataire</t>
  </si>
  <si>
    <r>
      <t>Annexes</t>
    </r>
    <r>
      <rPr>
        <sz val="10"/>
        <rFont val="Arial"/>
        <family val="2"/>
      </rPr>
      <t>:</t>
    </r>
  </si>
  <si>
    <t>Etat des contrats d'apprentissage enregistrés au jour de référence: 15 novembre (un par année de formation)</t>
  </si>
  <si>
    <t>Bulletin de versement</t>
  </si>
  <si>
    <t>Feuille "aperçu"</t>
  </si>
  <si>
    <t>Aucune entrée n'est demandée sur cette feuille de calcul.</t>
  </si>
  <si>
    <t>Les entrées et calculs sont effectués automatiquement.</t>
  </si>
  <si>
    <t>A)  Répartition des jours CIE entre les années de formation, conformément au plan de formation du prestataire</t>
  </si>
  <si>
    <t>B) Calcul des jours apprenti-e-s pour la contribution</t>
  </si>
  <si>
    <t>Mode de calcul:</t>
  </si>
  <si>
    <t>Jours CIE par année civile multiplié par le nombre d'apprenti-e-s au 15 novembre</t>
  </si>
  <si>
    <t>Vérification du calcul: si l'un des champs ci-dessous est marqué en bleu et si l'écriture apparaît en rouge, l'erreur suivante s'est produite:</t>
  </si>
  <si>
    <t>L'année de formation ne contient PAS de jours CIE, mais des participants sont indiqués.</t>
  </si>
  <si>
    <t>Nombre de participants</t>
  </si>
  <si>
    <t>Nombre de jours apprenti-e-s</t>
  </si>
  <si>
    <t>Somme</t>
  </si>
  <si>
    <t>Etat des contrats d'apprentissage enregistrés au 15 novembre</t>
  </si>
  <si>
    <t>1re année de formation</t>
  </si>
  <si>
    <t>Prestataire</t>
  </si>
  <si>
    <t>No de la profession</t>
  </si>
  <si>
    <t>Année civile</t>
  </si>
  <si>
    <t>*Indiquer les données connues</t>
  </si>
  <si>
    <t>Prénom</t>
  </si>
  <si>
    <t>Année début d'apprentissage*</t>
  </si>
  <si>
    <t>*No AVS</t>
  </si>
  <si>
    <t>*No du contrat d'apprentissage</t>
  </si>
  <si>
    <t>Nom entreprise formatrice</t>
  </si>
  <si>
    <t>Adresse entreprise formatrice</t>
  </si>
  <si>
    <t>NPA entreprise formatrice</t>
  </si>
  <si>
    <t>Lieu entreprise formatrice</t>
  </si>
  <si>
    <t>2e année de formation</t>
  </si>
  <si>
    <t>période de décompte</t>
  </si>
  <si>
    <t>3e année de formation</t>
  </si>
  <si>
    <t>4e année de formation</t>
  </si>
  <si>
    <t>Répartition des jours CIE entre les années de formation, conformément au plan de formation</t>
  </si>
  <si>
    <r>
      <t>Nombre de jours selon le plan de formation:</t>
    </r>
    <r>
      <rPr>
        <sz val="11"/>
        <rFont val="Arial"/>
        <family val="2"/>
      </rPr>
      <t xml:space="preserve"> Ce champ a une fonction de contrôle, le nombre total de jours doit correspondre au total de la cellule B35, sinon, une erreur s’affiche.</t>
    </r>
  </si>
  <si>
    <t>Notice pour l'utilisation du formulaire de décompte des cours interentreprises</t>
  </si>
  <si>
    <t xml:space="preserve">Le nombre de jours selon l'ordonnance de formation est également inscrit sur la liste des forfaits. </t>
  </si>
  <si>
    <r>
      <t>Nombre de jours de cours selon l'ordonnance sur la formation professionnelle initiale:</t>
    </r>
    <r>
      <rPr>
        <sz val="11"/>
        <rFont val="Arial"/>
        <family val="2"/>
      </rPr>
      <t xml:space="preserve"> Ce champ a une fonction de contrôle; le nombre de jours figurant sur le plan de formation est déterminant pour le calcul de la subvention.</t>
    </r>
  </si>
  <si>
    <t xml:space="preserve">Par sa signature, le prestataire atteste que le nombre maximal de jours CIE selon l'ordonnance sur la formation </t>
  </si>
  <si>
    <t>professionnelle initiale n'a pas été dépassé.</t>
  </si>
  <si>
    <t xml:space="preserve">Pour chaque année d’apprentissage, on indique tous les apprentis qui ont un contrat d’apprentissage valable au 15 novembre (exemple : pour l’année 2017/18, le jour de référence est le 15 novembre 2017). </t>
  </si>
  <si>
    <t>Version 2022/23</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</si>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</sst>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
    <numFmt numFmtId="166" formatCode="&quot;sFr  &quot;#,##0"/>
  </numFmts>
  <fonts count="34" x14ac:knownFonts="1">
    <font>
      <sz val="10"/>
      <name val="Arial"/>
    </font>
    <font>
      <sz val="10"/>
      <name val="Arial"/>
      <family val="2"/>
    </font>
    <font>
      <sz val="8"/>
      <name val="Arial"/>
      <family val="2"/>
    </font>
    <font>
      <b/>
      <sz val="10"/>
      <name val="Arial"/>
      <family val="2"/>
    </font>
    <font>
      <u/>
      <sz val="10"/>
      <name val="Arial"/>
      <family val="2"/>
    </font>
    <font>
      <sz val="10"/>
      <name val="Arial"/>
      <family val="2"/>
    </font>
    <font>
      <sz val="8"/>
      <name val="Arial"/>
      <family val="2"/>
    </font>
    <font>
      <b/>
      <sz val="8"/>
      <color indexed="81"/>
      <name val="Tahoma"/>
      <family val="2"/>
    </font>
    <font>
      <u/>
      <sz val="10"/>
      <color indexed="12"/>
      <name val="Arial"/>
      <family val="2"/>
    </font>
    <font>
      <b/>
      <sz val="9"/>
      <name val="Arial"/>
      <family val="2"/>
    </font>
    <font>
      <b/>
      <sz val="9"/>
      <color indexed="81"/>
      <name val="Arial"/>
      <family val="2"/>
    </font>
    <font>
      <b/>
      <sz val="10"/>
      <color indexed="10"/>
      <name val="Arial"/>
      <family val="2"/>
    </font>
    <font>
      <sz val="10"/>
      <color indexed="10"/>
      <name val="Arial"/>
      <family val="2"/>
    </font>
    <font>
      <b/>
      <sz val="10"/>
      <name val="Arial"/>
      <family val="2"/>
    </font>
    <font>
      <b/>
      <u/>
      <sz val="10"/>
      <name val="Arial"/>
      <family val="2"/>
    </font>
    <font>
      <b/>
      <sz val="14"/>
      <name val="Arial"/>
      <family val="2"/>
    </font>
    <font>
      <b/>
      <u/>
      <sz val="18"/>
      <name val="Arial"/>
      <family val="2"/>
    </font>
    <font>
      <sz val="9"/>
      <color indexed="81"/>
      <name val="Arial"/>
      <family val="2"/>
    </font>
    <font>
      <b/>
      <sz val="13"/>
      <name val="Arial"/>
      <family val="2"/>
    </font>
    <font>
      <sz val="13"/>
      <name val="Arial"/>
      <family val="2"/>
    </font>
    <font>
      <sz val="14"/>
      <name val="Arial"/>
      <family val="2"/>
    </font>
    <font>
      <b/>
      <sz val="18"/>
      <name val="Arial"/>
      <family val="2"/>
    </font>
    <font>
      <sz val="18"/>
      <name val="Arial"/>
      <family val="2"/>
    </font>
    <font>
      <b/>
      <sz val="16"/>
      <name val="Arial"/>
      <family val="2"/>
    </font>
    <font>
      <sz val="16"/>
      <name val="Arial"/>
      <family val="2"/>
    </font>
    <font>
      <sz val="11"/>
      <name val="Arial"/>
      <family val="2"/>
    </font>
    <font>
      <i/>
      <sz val="11"/>
      <name val="Arial"/>
      <family val="2"/>
    </font>
    <font>
      <b/>
      <sz val="12"/>
      <name val="Arial"/>
      <family val="2"/>
    </font>
    <font>
      <sz val="9"/>
      <name val="Arial"/>
      <family val="2"/>
    </font>
    <font>
      <sz val="8"/>
      <name val="Arial"/>
      <family val="2"/>
    </font>
    <font>
      <sz val="9.5"/>
      <name val="Arial"/>
      <family val="2"/>
    </font>
    <font>
      <sz val="10"/>
      <name val="Arial"/>
      <family val="2"/>
    </font>
    <font>
      <sz val="11"/>
      <color rgb="FF000000"/>
      <name val="Calibri"/>
      <family val="2"/>
    </font>
    <font>
      <sz val="8"/>
      <color rgb="FF000000"/>
      <name val="Tahoma"/>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CFFCC"/>
        <bgColor rgb="FF000000"/>
      </patternFill>
    </fill>
  </fills>
  <borders count="54">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thin">
        <color auto="1"/>
      </top>
      <bottom style="double">
        <color auto="1"/>
      </bottom>
      <diagonal/>
    </border>
    <border>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top style="double">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double">
        <color auto="1"/>
      </left>
      <right style="double">
        <color auto="1"/>
      </right>
      <top style="thin">
        <color auto="1"/>
      </top>
      <bottom style="thin">
        <color auto="1"/>
      </bottom>
      <diagonal/>
    </border>
    <border>
      <left style="hair">
        <color auto="1"/>
      </left>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6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3" fillId="0" borderId="0" xfId="0" applyFont="1"/>
    <xf numFmtId="0" fontId="5" fillId="0" borderId="0" xfId="0" applyFont="1"/>
    <xf numFmtId="3" fontId="5" fillId="0" borderId="0" xfId="0" applyNumberFormat="1" applyFont="1" applyAlignment="1">
      <alignment horizontal="center"/>
    </xf>
    <xf numFmtId="164" fontId="5" fillId="0" borderId="0" xfId="0" applyNumberFormat="1" applyFont="1"/>
    <xf numFmtId="164" fontId="5" fillId="0" borderId="0" xfId="0" applyNumberFormat="1" applyFont="1" applyBorder="1"/>
    <xf numFmtId="0" fontId="4" fillId="0" borderId="0" xfId="0" applyFont="1"/>
    <xf numFmtId="0" fontId="6" fillId="0" borderId="0" xfId="0" applyFont="1"/>
    <xf numFmtId="0" fontId="2" fillId="0" borderId="0" xfId="0" applyFont="1"/>
    <xf numFmtId="0" fontId="3" fillId="0" borderId="0" xfId="0" applyFont="1" applyFill="1" applyBorder="1" applyProtection="1"/>
    <xf numFmtId="0" fontId="5" fillId="0" borderId="0" xfId="0" applyFont="1" applyProtection="1"/>
    <xf numFmtId="0" fontId="6" fillId="0" borderId="0" xfId="0" applyNumberFormat="1" applyFont="1" applyFill="1" applyBorder="1" applyAlignment="1" applyProtection="1">
      <alignment horizontal="center"/>
      <protection locked="0"/>
    </xf>
    <xf numFmtId="0" fontId="3" fillId="0" borderId="2" xfId="0" applyFont="1" applyFill="1" applyBorder="1" applyProtection="1"/>
    <xf numFmtId="0" fontId="3" fillId="0" borderId="5" xfId="0" applyFont="1" applyFill="1" applyBorder="1" applyProtection="1"/>
    <xf numFmtId="0" fontId="3" fillId="2" borderId="0" xfId="0" applyFont="1" applyFill="1" applyAlignment="1" applyProtection="1">
      <alignment horizontal="right"/>
      <protection locked="0"/>
    </xf>
    <xf numFmtId="0" fontId="3" fillId="0" borderId="6" xfId="0" applyFont="1" applyFill="1" applyBorder="1" applyAlignment="1">
      <alignment horizont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10" xfId="0" applyBorder="1"/>
    <xf numFmtId="0" fontId="5" fillId="0" borderId="0" xfId="0" applyFont="1" applyBorder="1" applyAlignment="1" applyProtection="1">
      <alignment horizontal="center"/>
    </xf>
    <xf numFmtId="0" fontId="2" fillId="0" borderId="6" xfId="0" applyFont="1" applyBorder="1" applyAlignment="1">
      <alignment horizontal="center"/>
    </xf>
    <xf numFmtId="0" fontId="2" fillId="0" borderId="0" xfId="0" applyFont="1" applyFill="1" applyBorder="1"/>
    <xf numFmtId="0" fontId="0" fillId="0" borderId="11" xfId="0" applyBorder="1"/>
    <xf numFmtId="0" fontId="0" fillId="0" borderId="3" xfId="0" applyFill="1" applyBorder="1"/>
    <xf numFmtId="0" fontId="0" fillId="0" borderId="12" xfId="0" applyBorder="1"/>
    <xf numFmtId="0" fontId="2" fillId="0" borderId="13" xfId="0" applyFont="1" applyBorder="1" applyAlignment="1">
      <alignment wrapText="1"/>
    </xf>
    <xf numFmtId="0" fontId="6" fillId="0" borderId="0" xfId="0" applyFont="1" applyBorder="1"/>
    <xf numFmtId="0" fontId="6" fillId="0" borderId="12" xfId="0" applyFont="1" applyBorder="1"/>
    <xf numFmtId="0" fontId="2" fillId="0" borderId="14" xfId="0" applyFont="1" applyBorder="1"/>
    <xf numFmtId="0" fontId="2" fillId="0" borderId="15" xfId="0" applyFont="1" applyBorder="1"/>
    <xf numFmtId="0" fontId="4" fillId="0" borderId="16" xfId="0" applyFont="1" applyBorder="1"/>
    <xf numFmtId="0" fontId="2" fillId="0" borderId="17" xfId="0" applyFont="1" applyBorder="1"/>
    <xf numFmtId="0" fontId="0" fillId="0" borderId="18" xfId="0" applyBorder="1"/>
    <xf numFmtId="0" fontId="1" fillId="0" borderId="6" xfId="0" applyFont="1" applyBorder="1" applyAlignment="1">
      <alignment wrapText="1"/>
    </xf>
    <xf numFmtId="0" fontId="1" fillId="3" borderId="19" xfId="0" applyFont="1" applyFill="1" applyBorder="1" applyAlignment="1">
      <alignment horizontal="center"/>
    </xf>
    <xf numFmtId="0" fontId="1" fillId="0" borderId="20" xfId="0" applyFont="1" applyFill="1" applyBorder="1"/>
    <xf numFmtId="0" fontId="1" fillId="3" borderId="11" xfId="0" applyFont="1" applyFill="1" applyBorder="1"/>
    <xf numFmtId="0" fontId="14" fillId="0" borderId="0" xfId="0" applyFont="1"/>
    <xf numFmtId="0" fontId="15" fillId="0" borderId="0" xfId="0" applyFont="1"/>
    <xf numFmtId="0" fontId="14" fillId="0" borderId="0" xfId="0" applyFont="1" applyFill="1" applyBorder="1"/>
    <xf numFmtId="0" fontId="0" fillId="4" borderId="6" xfId="0" applyFill="1" applyBorder="1" applyAlignment="1">
      <alignment horizontal="right"/>
    </xf>
    <xf numFmtId="0" fontId="16" fillId="0" borderId="0" xfId="0" applyFont="1"/>
    <xf numFmtId="0" fontId="0" fillId="4" borderId="21" xfId="0" applyFill="1" applyBorder="1" applyAlignment="1">
      <alignment horizontal="right"/>
    </xf>
    <xf numFmtId="0" fontId="0" fillId="4" borderId="22" xfId="0" applyFill="1" applyBorder="1" applyAlignment="1">
      <alignment horizontal="right"/>
    </xf>
    <xf numFmtId="0" fontId="1" fillId="3" borderId="18" xfId="0" applyFont="1" applyFill="1" applyBorder="1"/>
    <xf numFmtId="0" fontId="3" fillId="4" borderId="21" xfId="0" applyFont="1" applyFill="1" applyBorder="1" applyAlignment="1">
      <alignment horizontal="center" vertical="center"/>
    </xf>
    <xf numFmtId="166" fontId="0" fillId="2" borderId="23" xfId="0" applyNumberFormat="1" applyFill="1" applyBorder="1" applyAlignment="1" applyProtection="1">
      <alignment horizontal="center"/>
      <protection locked="0"/>
    </xf>
    <xf numFmtId="0" fontId="11" fillId="0" borderId="24" xfId="0" applyFont="1" applyBorder="1" applyAlignment="1"/>
    <xf numFmtId="0" fontId="12" fillId="0" borderId="24" xfId="0" applyFont="1" applyBorder="1" applyAlignment="1"/>
    <xf numFmtId="0" fontId="2" fillId="2" borderId="25"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0" fillId="0" borderId="0" xfId="0" applyFill="1" applyBorder="1" applyAlignment="1"/>
    <xf numFmtId="0" fontId="3" fillId="2" borderId="0" xfId="0" applyFont="1" applyFill="1" applyProtection="1">
      <protection locked="0"/>
    </xf>
    <xf numFmtId="0" fontId="3" fillId="2" borderId="27" xfId="0" applyNumberFormat="1" applyFont="1" applyFill="1" applyBorder="1" applyAlignment="1" applyProtection="1">
      <alignment horizontal="center" wrapText="1"/>
      <protection locked="0"/>
    </xf>
    <xf numFmtId="0" fontId="3" fillId="2" borderId="28" xfId="0" applyNumberFormat="1" applyFont="1" applyFill="1" applyBorder="1" applyAlignment="1" applyProtection="1">
      <alignment horizontal="center" wrapText="1"/>
      <protection locked="0"/>
    </xf>
    <xf numFmtId="0" fontId="0" fillId="0" borderId="0" xfId="0" applyAlignment="1" applyProtection="1">
      <protection locked="0"/>
    </xf>
    <xf numFmtId="0" fontId="0" fillId="0" borderId="0" xfId="0" applyProtection="1">
      <protection locked="0"/>
    </xf>
    <xf numFmtId="0" fontId="0" fillId="2" borderId="29" xfId="0" applyFill="1" applyBorder="1" applyAlignment="1" applyProtection="1">
      <protection locked="0"/>
    </xf>
    <xf numFmtId="0" fontId="2" fillId="2" borderId="26" xfId="0" applyFont="1" applyFill="1" applyBorder="1" applyAlignment="1" applyProtection="1">
      <protection locked="0"/>
    </xf>
    <xf numFmtId="0" fontId="0" fillId="2" borderId="30" xfId="0" applyFill="1" applyBorder="1" applyAlignment="1" applyProtection="1">
      <protection locked="0"/>
    </xf>
    <xf numFmtId="0" fontId="2" fillId="2" borderId="25" xfId="0" applyFont="1" applyFill="1" applyBorder="1" applyAlignment="1" applyProtection="1">
      <protection locked="0"/>
    </xf>
    <xf numFmtId="0" fontId="0" fillId="0" borderId="0" xfId="0" applyAlignment="1" applyProtection="1"/>
    <xf numFmtId="0" fontId="0" fillId="0" borderId="0" xfId="0" applyProtection="1"/>
    <xf numFmtId="0" fontId="3" fillId="0" borderId="21" xfId="0" applyFont="1" applyFill="1" applyBorder="1" applyAlignment="1" applyProtection="1">
      <alignment horizontal="left"/>
    </xf>
    <xf numFmtId="0" fontId="3" fillId="0" borderId="21" xfId="0" applyFont="1" applyBorder="1" applyAlignment="1" applyProtection="1"/>
    <xf numFmtId="0" fontId="3" fillId="0" borderId="6" xfId="0" applyFont="1" applyFill="1" applyBorder="1" applyAlignment="1" applyProtection="1">
      <alignment horizontal="left"/>
    </xf>
    <xf numFmtId="0" fontId="3" fillId="0" borderId="6" xfId="0" applyFont="1" applyBorder="1" applyAlignment="1" applyProtection="1"/>
    <xf numFmtId="0" fontId="3" fillId="0" borderId="0" xfId="0" applyFont="1" applyFill="1" applyBorder="1" applyAlignment="1">
      <alignment horizontal="center"/>
    </xf>
    <xf numFmtId="0" fontId="5" fillId="0" borderId="0" xfId="0" applyFont="1" applyFill="1" applyBorder="1" applyAlignment="1" applyProtection="1">
      <alignment horizontal="center"/>
    </xf>
    <xf numFmtId="3"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164" fontId="5" fillId="0" borderId="0" xfId="0" applyNumberFormat="1" applyFont="1" applyFill="1" applyBorder="1" applyProtection="1"/>
    <xf numFmtId="0" fontId="5" fillId="0" borderId="0" xfId="0" applyFont="1" applyFill="1"/>
    <xf numFmtId="0" fontId="19" fillId="0" borderId="0" xfId="0" applyFont="1" applyAlignment="1" applyProtection="1"/>
    <xf numFmtId="0" fontId="19" fillId="0" borderId="0" xfId="0" applyFont="1" applyProtection="1"/>
    <xf numFmtId="0" fontId="20" fillId="0" borderId="0" xfId="0" applyFont="1"/>
    <xf numFmtId="0" fontId="2" fillId="2" borderId="7"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0" xfId="0" applyFill="1" applyBorder="1"/>
    <xf numFmtId="0" fontId="0" fillId="0" borderId="0" xfId="0" applyFill="1"/>
    <xf numFmtId="0" fontId="0" fillId="0" borderId="31" xfId="0" applyFill="1" applyBorder="1"/>
    <xf numFmtId="0" fontId="0" fillId="0" borderId="0" xfId="0" applyFill="1" applyBorder="1" applyAlignment="1">
      <alignment horizontal="center"/>
    </xf>
    <xf numFmtId="0" fontId="21" fillId="0" borderId="0" xfId="0" applyFont="1"/>
    <xf numFmtId="0" fontId="22" fillId="0" borderId="0" xfId="0" applyFont="1"/>
    <xf numFmtId="0" fontId="23" fillId="0" borderId="0" xfId="0" applyFont="1"/>
    <xf numFmtId="0" fontId="24" fillId="0" borderId="0" xfId="0" applyFont="1"/>
    <xf numFmtId="0" fontId="21" fillId="0" borderId="0" xfId="0" applyFont="1" applyAlignment="1" applyProtection="1"/>
    <xf numFmtId="0" fontId="22" fillId="0" borderId="0" xfId="0" applyFont="1" applyAlignment="1" applyProtection="1"/>
    <xf numFmtId="0" fontId="22" fillId="0" borderId="0" xfId="0" applyFont="1" applyProtection="1"/>
    <xf numFmtId="0" fontId="0" fillId="0" borderId="0" xfId="0" applyBorder="1" applyProtection="1">
      <protection locked="0"/>
    </xf>
    <xf numFmtId="0" fontId="25" fillId="0" borderId="0" xfId="0" applyFont="1" applyAlignment="1">
      <alignment horizontal="left" wrapText="1"/>
    </xf>
    <xf numFmtId="0" fontId="1" fillId="0" borderId="0" xfId="0" applyFont="1" applyAlignment="1">
      <alignment horizontal="left"/>
    </xf>
    <xf numFmtId="0" fontId="0" fillId="0" borderId="0" xfId="0" applyAlignment="1"/>
    <xf numFmtId="0" fontId="3" fillId="0" borderId="25" xfId="0" applyFont="1" applyBorder="1" applyAlignment="1" applyProtection="1">
      <alignment horizontal="center"/>
    </xf>
    <xf numFmtId="0" fontId="3" fillId="0" borderId="32" xfId="0" applyFont="1" applyBorder="1" applyAlignment="1" applyProtection="1">
      <alignment horizontal="center"/>
    </xf>
    <xf numFmtId="164" fontId="5" fillId="3" borderId="33" xfId="0" applyNumberFormat="1" applyFont="1" applyFill="1" applyBorder="1" applyAlignment="1" applyProtection="1"/>
    <xf numFmtId="0" fontId="25" fillId="0" borderId="34" xfId="0" applyFont="1" applyBorder="1" applyAlignment="1">
      <alignment horizontal="left" wrapText="1"/>
    </xf>
    <xf numFmtId="0" fontId="26" fillId="0" borderId="34" xfId="0" applyFont="1" applyBorder="1" applyAlignment="1">
      <alignment horizontal="left" wrapText="1"/>
    </xf>
    <xf numFmtId="0" fontId="25" fillId="0" borderId="35" xfId="0" applyFont="1" applyBorder="1" applyAlignment="1">
      <alignment horizontal="left" wrapText="1"/>
    </xf>
    <xf numFmtId="0" fontId="28" fillId="0" borderId="0" xfId="0" applyFont="1"/>
    <xf numFmtId="164" fontId="5" fillId="3" borderId="36" xfId="0" applyNumberFormat="1" applyFont="1" applyFill="1" applyBorder="1" applyAlignment="1" applyProtection="1"/>
    <xf numFmtId="0" fontId="29" fillId="0" borderId="0" xfId="0" applyFont="1"/>
    <xf numFmtId="3" fontId="0" fillId="3" borderId="37" xfId="0" applyNumberFormat="1" applyFill="1" applyBorder="1" applyAlignment="1">
      <alignment vertical="center"/>
    </xf>
    <xf numFmtId="3" fontId="13" fillId="3" borderId="37" xfId="0" applyNumberFormat="1" applyFont="1" applyFill="1" applyBorder="1" applyAlignment="1">
      <alignment vertical="center"/>
    </xf>
    <xf numFmtId="3" fontId="3" fillId="3" borderId="6" xfId="0" applyNumberFormat="1" applyFont="1" applyFill="1" applyBorder="1" applyAlignment="1">
      <alignment vertical="center"/>
    </xf>
    <xf numFmtId="3" fontId="3" fillId="3" borderId="21" xfId="0" applyNumberFormat="1" applyFont="1" applyFill="1" applyBorder="1" applyAlignment="1">
      <alignment vertical="center"/>
    </xf>
    <xf numFmtId="3" fontId="13" fillId="3" borderId="38" xfId="0" applyNumberFormat="1" applyFont="1" applyFill="1" applyBorder="1" applyAlignment="1">
      <alignment vertical="center"/>
    </xf>
    <xf numFmtId="0" fontId="22" fillId="0" borderId="0" xfId="0" applyFont="1" applyAlignment="1" applyProtection="1">
      <alignment horizontal="center"/>
    </xf>
    <xf numFmtId="0" fontId="19" fillId="0" borderId="0" xfId="0" applyFont="1" applyAlignment="1" applyProtection="1">
      <alignment horizontal="center"/>
    </xf>
    <xf numFmtId="0" fontId="0" fillId="0" borderId="0" xfId="0" applyAlignment="1" applyProtection="1">
      <alignment horizontal="center"/>
    </xf>
    <xf numFmtId="0" fontId="2" fillId="2" borderId="26"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0" fillId="0" borderId="0" xfId="0" applyAlignment="1" applyProtection="1">
      <alignment horizontal="center"/>
      <protection locked="0"/>
    </xf>
    <xf numFmtId="0" fontId="32" fillId="0" borderId="0" xfId="0" applyFont="1"/>
    <xf numFmtId="165" fontId="0" fillId="3" borderId="37" xfId="0" applyNumberFormat="1" applyFill="1" applyBorder="1" applyAlignment="1">
      <alignment vertical="center"/>
    </xf>
    <xf numFmtId="165" fontId="13" fillId="3" borderId="37" xfId="0" applyNumberFormat="1" applyFont="1" applyFill="1" applyBorder="1" applyAlignment="1">
      <alignment vertical="center"/>
    </xf>
    <xf numFmtId="165" fontId="13" fillId="3" borderId="22" xfId="0" applyNumberFormat="1" applyFont="1" applyFill="1" applyBorder="1" applyAlignment="1">
      <alignment vertical="center"/>
    </xf>
    <xf numFmtId="165" fontId="13" fillId="3" borderId="6" xfId="0" applyNumberFormat="1" applyFont="1" applyFill="1" applyBorder="1" applyAlignment="1">
      <alignment vertical="center"/>
    </xf>
    <xf numFmtId="165" fontId="13" fillId="3" borderId="21" xfId="0" applyNumberFormat="1" applyFont="1" applyFill="1" applyBorder="1" applyAlignment="1">
      <alignment vertical="center"/>
    </xf>
    <xf numFmtId="165" fontId="13" fillId="3" borderId="38" xfId="0" applyNumberFormat="1" applyFont="1" applyFill="1" applyBorder="1" applyAlignment="1">
      <alignment vertical="center"/>
    </xf>
    <xf numFmtId="0" fontId="1" fillId="3" borderId="20" xfId="0" applyFont="1" applyFill="1" applyBorder="1" applyAlignment="1">
      <alignment horizontal="center"/>
    </xf>
    <xf numFmtId="0" fontId="0" fillId="0" borderId="0" xfId="0" applyFont="1"/>
    <xf numFmtId="0" fontId="3" fillId="0" borderId="4" xfId="0" applyFont="1" applyBorder="1"/>
    <xf numFmtId="164" fontId="5" fillId="3" borderId="16" xfId="0" applyNumberFormat="1" applyFont="1" applyFill="1" applyBorder="1" applyAlignment="1" applyProtection="1"/>
    <xf numFmtId="164" fontId="5" fillId="3" borderId="39" xfId="0" applyNumberFormat="1" applyFont="1" applyFill="1" applyBorder="1" applyAlignment="1" applyProtection="1"/>
    <xf numFmtId="0" fontId="3" fillId="0" borderId="40" xfId="0" applyFont="1" applyBorder="1" applyAlignment="1" applyProtection="1">
      <alignment horizontal="center"/>
    </xf>
    <xf numFmtId="164" fontId="5" fillId="3" borderId="4" xfId="0" applyNumberFormat="1" applyFont="1" applyFill="1" applyBorder="1" applyAlignment="1" applyProtection="1"/>
    <xf numFmtId="164" fontId="3" fillId="3" borderId="6" xfId="0" applyNumberFormat="1" applyFont="1" applyFill="1" applyBorder="1" applyAlignment="1" applyProtection="1"/>
    <xf numFmtId="164" fontId="5" fillId="3" borderId="41" xfId="0" applyNumberFormat="1" applyFont="1" applyFill="1" applyBorder="1" applyAlignment="1" applyProtection="1"/>
    <xf numFmtId="0" fontId="30" fillId="0" borderId="0" xfId="0" applyFont="1" applyAlignment="1">
      <alignment horizontal="justify" vertical="center"/>
    </xf>
    <xf numFmtId="0" fontId="3" fillId="0" borderId="42" xfId="0" applyFont="1" applyBorder="1" applyAlignment="1">
      <alignment horizontal="center"/>
    </xf>
    <xf numFmtId="0" fontId="3" fillId="0" borderId="43" xfId="0" applyFont="1" applyBorder="1" applyAlignment="1">
      <alignment horizontal="center"/>
    </xf>
    <xf numFmtId="0" fontId="0" fillId="2" borderId="7" xfId="0" applyFont="1" applyFill="1" applyBorder="1" applyAlignment="1" applyProtection="1">
      <alignment horizontal="left"/>
      <protection locked="0"/>
    </xf>
    <xf numFmtId="0" fontId="0" fillId="2" borderId="26" xfId="0" applyFont="1" applyFill="1" applyBorder="1" applyAlignment="1" applyProtection="1">
      <alignment horizontal="left"/>
      <protection locked="0"/>
    </xf>
    <xf numFmtId="0" fontId="0" fillId="2" borderId="7" xfId="0" applyFont="1" applyFill="1" applyBorder="1" applyAlignment="1" applyProtection="1">
      <alignment horizontal="center"/>
      <protection locked="0"/>
    </xf>
    <xf numFmtId="0" fontId="0" fillId="2" borderId="29" xfId="0" applyFont="1" applyFill="1" applyBorder="1" applyAlignment="1" applyProtection="1">
      <protection locked="0"/>
    </xf>
    <xf numFmtId="0" fontId="0" fillId="2" borderId="26" xfId="0" applyFont="1" applyFill="1" applyBorder="1" applyAlignment="1" applyProtection="1">
      <protection locked="0"/>
    </xf>
    <xf numFmtId="0" fontId="0" fillId="2" borderId="26" xfId="0"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0" fillId="2" borderId="25" xfId="0" applyFont="1" applyFill="1" applyBorder="1" applyAlignment="1" applyProtection="1">
      <alignment horizontal="left"/>
      <protection locked="0"/>
    </xf>
    <xf numFmtId="0" fontId="0" fillId="2" borderId="8" xfId="0" applyFont="1" applyFill="1" applyBorder="1" applyAlignment="1" applyProtection="1">
      <alignment horizontal="center"/>
      <protection locked="0"/>
    </xf>
    <xf numFmtId="0" fontId="0" fillId="2" borderId="30" xfId="0" applyFont="1" applyFill="1" applyBorder="1" applyAlignment="1" applyProtection="1">
      <protection locked="0"/>
    </xf>
    <xf numFmtId="0" fontId="0" fillId="2" borderId="25" xfId="0" applyFont="1" applyFill="1" applyBorder="1" applyAlignment="1" applyProtection="1">
      <protection locked="0"/>
    </xf>
    <xf numFmtId="0" fontId="0" fillId="2" borderId="25" xfId="0" applyFont="1" applyFill="1" applyBorder="1" applyAlignment="1" applyProtection="1">
      <alignment horizontal="center"/>
      <protection locked="0"/>
    </xf>
    <xf numFmtId="1" fontId="2" fillId="3" borderId="19" xfId="0" applyNumberFormat="1" applyFont="1" applyFill="1" applyBorder="1" applyAlignment="1">
      <alignment horizontal="center"/>
    </xf>
    <xf numFmtId="1" fontId="2" fillId="3" borderId="44" xfId="0" applyNumberFormat="1" applyFont="1" applyFill="1" applyBorder="1" applyAlignment="1">
      <alignment horizontal="center"/>
    </xf>
    <xf numFmtId="1" fontId="2" fillId="3" borderId="11" xfId="0" applyNumberFormat="1" applyFont="1" applyFill="1" applyBorder="1" applyAlignment="1">
      <alignment horizontal="center"/>
    </xf>
    <xf numFmtId="1" fontId="2" fillId="2" borderId="34" xfId="0" applyNumberFormat="1" applyFon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3" fontId="5" fillId="3" borderId="45" xfId="0" applyNumberFormat="1" applyFont="1" applyFill="1" applyBorder="1" applyAlignment="1" applyProtection="1">
      <alignment horizontal="center"/>
    </xf>
    <xf numFmtId="3" fontId="5" fillId="3" borderId="39" xfId="0" applyNumberFormat="1" applyFont="1" applyFill="1" applyBorder="1" applyAlignment="1" applyProtection="1">
      <alignment horizontal="center"/>
    </xf>
    <xf numFmtId="3" fontId="3" fillId="3" borderId="6" xfId="0" applyNumberFormat="1" applyFont="1" applyFill="1" applyBorder="1" applyAlignment="1" applyProtection="1">
      <alignment horizontal="center"/>
    </xf>
    <xf numFmtId="0" fontId="0" fillId="0" borderId="0" xfId="0" applyAlignment="1" applyProtection="1">
      <alignment horizontal="left"/>
      <protection locked="0"/>
    </xf>
    <xf numFmtId="0" fontId="25" fillId="0" borderId="0" xfId="0" applyFont="1" applyAlignment="1">
      <alignment vertical="center"/>
    </xf>
    <xf numFmtId="0" fontId="26" fillId="0" borderId="0" xfId="0" applyFont="1" applyAlignment="1">
      <alignment vertical="center"/>
    </xf>
    <xf numFmtId="0" fontId="3" fillId="2" borderId="0" xfId="0" applyNumberFormat="1" applyFont="1" applyFill="1" applyAlignment="1">
      <alignment horizontal="left"/>
    </xf>
    <xf numFmtId="0" fontId="0" fillId="0" borderId="0" xfId="0" applyFont="1" applyAlignment="1">
      <alignment horizontal="left"/>
    </xf>
    <xf numFmtId="0" fontId="9" fillId="4" borderId="46" xfId="0" applyFont="1" applyFill="1" applyBorder="1" applyAlignment="1">
      <alignment horizontal="center" vertical="center" wrapText="1"/>
    </xf>
    <xf numFmtId="0" fontId="3" fillId="4" borderId="22" xfId="0" applyFont="1" applyFill="1" applyBorder="1" applyAlignment="1">
      <alignment horizontal="center" vertical="center"/>
    </xf>
    <xf numFmtId="0" fontId="5" fillId="0" borderId="6" xfId="0" applyFont="1" applyBorder="1" applyAlignment="1">
      <alignment horizontal="center"/>
    </xf>
    <xf numFmtId="0" fontId="5" fillId="0" borderId="34" xfId="0" applyFont="1" applyBorder="1"/>
    <xf numFmtId="0" fontId="5" fillId="0" borderId="35" xfId="0" applyFont="1" applyBorder="1"/>
    <xf numFmtId="0" fontId="5" fillId="0" borderId="0" xfId="0" applyFont="1" applyFill="1" applyBorder="1"/>
    <xf numFmtId="0" fontId="9" fillId="0" borderId="0" xfId="0" applyFont="1" applyFill="1" applyBorder="1"/>
    <xf numFmtId="0" fontId="3" fillId="4" borderId="38" xfId="0" applyFont="1" applyFill="1" applyBorder="1" applyAlignment="1">
      <alignment horizontal="right"/>
    </xf>
    <xf numFmtId="0" fontId="21" fillId="0" borderId="0" xfId="0" applyFont="1" applyBorder="1" applyAlignment="1" applyProtection="1"/>
    <xf numFmtId="0" fontId="18" fillId="0" borderId="0" xfId="0" applyFont="1" applyBorder="1" applyAlignment="1" applyProtection="1"/>
    <xf numFmtId="0" fontId="0" fillId="0" borderId="47" xfId="0" applyBorder="1" applyAlignment="1" applyProtection="1"/>
    <xf numFmtId="0" fontId="26" fillId="0" borderId="34" xfId="0" applyFont="1" applyFill="1" applyBorder="1" applyAlignment="1">
      <alignment horizontal="left" wrapText="1"/>
    </xf>
    <xf numFmtId="0" fontId="25" fillId="0" borderId="34" xfId="0" applyFont="1" applyFill="1" applyBorder="1" applyAlignment="1">
      <alignment horizontal="left" wrapText="1"/>
    </xf>
    <xf numFmtId="0" fontId="23" fillId="5" borderId="48" xfId="0" applyFont="1" applyFill="1" applyBorder="1" applyAlignment="1">
      <alignment horizontal="left" wrapText="1"/>
    </xf>
    <xf numFmtId="0" fontId="25" fillId="0" borderId="34" xfId="0" applyFont="1" applyBorder="1" applyAlignment="1">
      <alignment vertical="center" wrapText="1"/>
    </xf>
    <xf numFmtId="0" fontId="26" fillId="0" borderId="34" xfId="0" applyFont="1" applyBorder="1" applyAlignment="1">
      <alignment vertical="center" wrapText="1"/>
    </xf>
    <xf numFmtId="0" fontId="27" fillId="5" borderId="34" xfId="0" applyFont="1" applyFill="1" applyBorder="1" applyAlignment="1">
      <alignment vertical="center" wrapText="1"/>
    </xf>
    <xf numFmtId="0" fontId="27" fillId="6" borderId="34" xfId="0" applyFont="1" applyFill="1" applyBorder="1" applyAlignment="1">
      <alignment vertical="center" wrapText="1"/>
    </xf>
    <xf numFmtId="0" fontId="3" fillId="4" borderId="49" xfId="0" applyFont="1" applyFill="1" applyBorder="1" applyAlignment="1">
      <alignment horizontal="center" vertical="center"/>
    </xf>
    <xf numFmtId="0" fontId="0" fillId="0" borderId="0" xfId="0" applyFont="1" applyFill="1"/>
    <xf numFmtId="0" fontId="31" fillId="0" borderId="0" xfId="0" applyFont="1" applyFill="1"/>
    <xf numFmtId="0" fontId="0" fillId="0" borderId="0" xfId="0" applyFont="1" applyAlignment="1">
      <alignment horizontal="right"/>
    </xf>
    <xf numFmtId="0" fontId="15" fillId="0" borderId="0" xfId="0" applyFont="1" applyBorder="1" applyAlignment="1" applyProtection="1"/>
    <xf numFmtId="0" fontId="22" fillId="0" borderId="0" xfId="0" applyFont="1" applyAlignment="1" applyProtection="1">
      <protection locked="0"/>
    </xf>
    <xf numFmtId="0" fontId="22" fillId="0" borderId="0" xfId="0" applyFont="1" applyProtection="1">
      <protection locked="0"/>
    </xf>
    <xf numFmtId="0" fontId="19" fillId="0" borderId="0" xfId="0" applyFont="1" applyAlignment="1" applyProtection="1">
      <protection locked="0"/>
    </xf>
    <xf numFmtId="0" fontId="19" fillId="0" borderId="0" xfId="0" applyFont="1" applyProtection="1">
      <protection locked="0"/>
    </xf>
    <xf numFmtId="0" fontId="0" fillId="0" borderId="47" xfId="0" applyBorder="1" applyAlignment="1" applyProtection="1">
      <protection locked="0"/>
    </xf>
    <xf numFmtId="0" fontId="3" fillId="0" borderId="0" xfId="0" applyFont="1" applyBorder="1" applyAlignment="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0" fontId="3" fillId="0" borderId="0" xfId="0" applyFont="1" applyBorder="1" applyAlignment="1" applyProtection="1">
      <alignment horizontal="center" wrapText="1"/>
      <protection locked="0"/>
    </xf>
    <xf numFmtId="0" fontId="2" fillId="0" borderId="0" xfId="0" applyFont="1" applyProtection="1">
      <protection locked="0"/>
    </xf>
    <xf numFmtId="0" fontId="3" fillId="0" borderId="6"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48" xfId="0" applyFont="1" applyFill="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3" fillId="0" borderId="21" xfId="0" applyFont="1" applyBorder="1" applyAlignment="1" applyProtection="1">
      <alignment horizontal="left"/>
      <protection locked="0"/>
    </xf>
    <xf numFmtId="0" fontId="3" fillId="0" borderId="6" xfId="0" applyFont="1" applyBorder="1" applyAlignment="1" applyProtection="1">
      <alignment horizontal="left" wrapText="1"/>
      <protection locked="0"/>
    </xf>
    <xf numFmtId="0" fontId="5" fillId="0" borderId="0" xfId="0" applyFont="1" applyBorder="1" applyAlignment="1" applyProtection="1">
      <alignment horizontal="center"/>
      <protection locked="0"/>
    </xf>
    <xf numFmtId="0" fontId="2" fillId="8" borderId="26" xfId="0" applyFont="1" applyFill="1" applyBorder="1" applyProtection="1">
      <protection locked="0"/>
    </xf>
    <xf numFmtId="0" fontId="2" fillId="8" borderId="7" xfId="0" applyFont="1" applyFill="1" applyBorder="1" applyAlignment="1" applyProtection="1">
      <alignment horizontal="center"/>
      <protection locked="0"/>
    </xf>
    <xf numFmtId="0" fontId="2" fillId="8" borderId="40" xfId="0" applyFont="1" applyFill="1" applyBorder="1" applyProtection="1">
      <protection locked="0"/>
    </xf>
    <xf numFmtId="0" fontId="2" fillId="8" borderId="50" xfId="0" applyFont="1" applyFill="1" applyBorder="1" applyAlignment="1" applyProtection="1">
      <alignment horizontal="center"/>
      <protection locked="0"/>
    </xf>
    <xf numFmtId="0" fontId="1" fillId="7" borderId="0" xfId="0" applyFont="1" applyFill="1" applyAlignment="1">
      <alignment horizontal="center"/>
    </xf>
    <xf numFmtId="0" fontId="11" fillId="0" borderId="4" xfId="0" applyFont="1" applyBorder="1" applyAlignment="1">
      <alignment horizontal="left"/>
    </xf>
    <xf numFmtId="0" fontId="11" fillId="0" borderId="5" xfId="0" applyFont="1" applyBorder="1" applyAlignment="1">
      <alignment horizontal="left"/>
    </xf>
    <xf numFmtId="0" fontId="11" fillId="0" borderId="28" xfId="0" applyFont="1" applyBorder="1" applyAlignment="1">
      <alignment horizontal="left"/>
    </xf>
    <xf numFmtId="0" fontId="5" fillId="2" borderId="0" xfId="0" applyFont="1" applyFill="1" applyProtection="1">
      <protection locked="0"/>
    </xf>
    <xf numFmtId="0" fontId="2" fillId="0" borderId="21" xfId="0" applyFont="1" applyBorder="1" applyAlignment="1">
      <alignment horizontal="center"/>
    </xf>
    <xf numFmtId="0" fontId="0" fillId="0" borderId="22" xfId="0" applyBorder="1" applyAlignment="1"/>
    <xf numFmtId="0" fontId="0" fillId="2" borderId="2" xfId="0"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0" fillId="2" borderId="5" xfId="0" applyFill="1" applyBorder="1" applyProtection="1">
      <protection locked="0"/>
    </xf>
    <xf numFmtId="0" fontId="1" fillId="2" borderId="5" xfId="0" applyFont="1" applyFill="1" applyBorder="1" applyProtection="1">
      <protection locked="0"/>
    </xf>
    <xf numFmtId="0" fontId="1" fillId="2" borderId="28" xfId="0" applyFont="1" applyFill="1" applyBorder="1" applyProtection="1">
      <protection locked="0"/>
    </xf>
    <xf numFmtId="0" fontId="0" fillId="2" borderId="0" xfId="0" applyFill="1" applyBorder="1" applyAlignment="1" applyProtection="1">
      <alignment horizontal="left"/>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1" fontId="2" fillId="2" borderId="31" xfId="0" applyNumberFormat="1" applyFon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2" fillId="2" borderId="32" xfId="0" applyNumberFormat="1" applyFont="1" applyFill="1" applyBorder="1" applyAlignment="1" applyProtection="1">
      <alignment horizontal="center"/>
      <protection locked="0"/>
    </xf>
    <xf numFmtId="1" fontId="0" fillId="2" borderId="44" xfId="0" applyNumberFormat="1" applyFill="1" applyBorder="1" applyAlignment="1" applyProtection="1">
      <alignment horizontal="center"/>
      <protection locked="0"/>
    </xf>
    <xf numFmtId="0" fontId="0" fillId="2" borderId="4" xfId="0" applyFill="1" applyBorder="1" applyProtection="1">
      <protection locked="0"/>
    </xf>
    <xf numFmtId="0" fontId="0" fillId="2" borderId="28" xfId="0" applyFill="1" applyBorder="1" applyProtection="1">
      <protection locked="0"/>
    </xf>
    <xf numFmtId="0" fontId="0" fillId="2" borderId="3" xfId="0" applyFill="1" applyBorder="1" applyProtection="1">
      <protection locked="0"/>
    </xf>
    <xf numFmtId="0" fontId="0" fillId="2" borderId="0" xfId="0" applyFill="1" applyBorder="1" applyProtection="1">
      <protection locked="0"/>
    </xf>
    <xf numFmtId="0" fontId="0" fillId="2" borderId="12" xfId="0" applyFill="1" applyBorder="1" applyProtection="1">
      <protection locked="0"/>
    </xf>
    <xf numFmtId="0" fontId="8" fillId="2" borderId="5" xfId="1" applyFill="1" applyBorder="1" applyAlignment="1" applyProtection="1">
      <protection locked="0"/>
    </xf>
    <xf numFmtId="0" fontId="0" fillId="2" borderId="12" xfId="0" applyFill="1" applyBorder="1" applyAlignment="1" applyProtection="1">
      <alignment horizontal="left"/>
      <protection locked="0"/>
    </xf>
    <xf numFmtId="0" fontId="0" fillId="2" borderId="2" xfId="0" applyFill="1" applyBorder="1" applyProtection="1">
      <protection locked="0"/>
    </xf>
    <xf numFmtId="0" fontId="0" fillId="2" borderId="27" xfId="0" applyFill="1" applyBorder="1" applyProtection="1">
      <protection locked="0"/>
    </xf>
    <xf numFmtId="0" fontId="0" fillId="2" borderId="1" xfId="0" applyFill="1" applyBorder="1" applyProtection="1">
      <protection locked="0"/>
    </xf>
    <xf numFmtId="0" fontId="5" fillId="0" borderId="21" xfId="0" applyFont="1" applyBorder="1" applyAlignment="1">
      <alignment horizontal="center"/>
    </xf>
    <xf numFmtId="0" fontId="5" fillId="0" borderId="22" xfId="0" applyFont="1" applyBorder="1" applyAlignment="1">
      <alignment horizontal="center"/>
    </xf>
    <xf numFmtId="0" fontId="1" fillId="3" borderId="52" xfId="0" applyFont="1" applyFill="1" applyBorder="1" applyAlignment="1">
      <alignment horizontal="center"/>
    </xf>
    <xf numFmtId="0" fontId="1" fillId="3" borderId="53" xfId="0" applyFont="1" applyFill="1" applyBorder="1" applyAlignment="1">
      <alignment horizontal="center"/>
    </xf>
    <xf numFmtId="0" fontId="1" fillId="3" borderId="31" xfId="0" applyFont="1" applyFill="1" applyBorder="1" applyAlignment="1">
      <alignment horizontal="center"/>
    </xf>
    <xf numFmtId="0" fontId="1" fillId="3" borderId="19" xfId="0" applyFont="1" applyFill="1" applyBorder="1" applyAlignment="1">
      <alignment horizontal="center"/>
    </xf>
    <xf numFmtId="0" fontId="1" fillId="3" borderId="32" xfId="0" applyFont="1" applyFill="1" applyBorder="1" applyAlignment="1">
      <alignment horizontal="center"/>
    </xf>
    <xf numFmtId="0" fontId="1" fillId="3" borderId="44" xfId="0" applyFont="1" applyFill="1" applyBorder="1" applyAlignment="1">
      <alignment horizontal="center"/>
    </xf>
    <xf numFmtId="0" fontId="3" fillId="4" borderId="21" xfId="0" applyFont="1" applyFill="1" applyBorder="1" applyAlignment="1">
      <alignment horizontal="center" vertical="top"/>
    </xf>
    <xf numFmtId="0" fontId="3" fillId="4" borderId="51" xfId="0" applyFont="1" applyFill="1" applyBorder="1" applyAlignment="1">
      <alignment horizontal="center" vertical="top"/>
    </xf>
    <xf numFmtId="0" fontId="3" fillId="4" borderId="22" xfId="0" applyFont="1" applyFill="1" applyBorder="1" applyAlignment="1">
      <alignment horizontal="center" vertical="top"/>
    </xf>
    <xf numFmtId="0" fontId="3" fillId="4" borderId="6" xfId="0" applyFont="1" applyFill="1" applyBorder="1" applyAlignment="1">
      <alignment horizontal="center" vertical="top"/>
    </xf>
    <xf numFmtId="0" fontId="0" fillId="0" borderId="6" xfId="0" applyBorder="1" applyAlignment="1">
      <alignment horizontal="center" vertical="top"/>
    </xf>
    <xf numFmtId="0" fontId="0" fillId="3" borderId="21" xfId="0" applyNumberFormat="1" applyFill="1" applyBorder="1" applyAlignment="1" applyProtection="1">
      <alignment horizontal="left"/>
    </xf>
    <xf numFmtId="0" fontId="0" fillId="3" borderId="51" xfId="0" applyNumberFormat="1" applyFill="1" applyBorder="1" applyAlignment="1" applyProtection="1">
      <alignment horizontal="left"/>
    </xf>
    <xf numFmtId="0" fontId="0" fillId="0" borderId="51" xfId="0" applyBorder="1" applyAlignment="1" applyProtection="1">
      <alignment horizontal="left"/>
    </xf>
    <xf numFmtId="0" fontId="0" fillId="0" borderId="22" xfId="0" applyBorder="1" applyAlignment="1" applyProtection="1">
      <alignment horizontal="left"/>
    </xf>
    <xf numFmtId="0" fontId="0" fillId="3" borderId="21" xfId="0" applyFill="1" applyBorder="1" applyAlignment="1" applyProtection="1">
      <alignment horizontal="left"/>
    </xf>
    <xf numFmtId="0" fontId="0" fillId="3" borderId="51" xfId="0" applyFill="1" applyBorder="1" applyAlignment="1" applyProtection="1">
      <alignment horizontal="left"/>
    </xf>
    <xf numFmtId="0" fontId="0" fillId="0" borderId="47" xfId="0" applyBorder="1" applyProtection="1">
      <protection locked="0"/>
    </xf>
  </cellXfs>
  <cellStyles count="2">
    <cellStyle name="Lien hypertexte" xfId="1" builtinId="8"/>
    <cellStyle name="Normal" xfId="0" builtinId="0"/>
  </cellStyles>
  <dxfs count="4">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G$56"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127000</xdr:colOff>
      <xdr:row>53</xdr:row>
      <xdr:rowOff>63500</xdr:rowOff>
    </xdr:from>
    <xdr:to>
      <xdr:col>7</xdr:col>
      <xdr:colOff>635000</xdr:colOff>
      <xdr:row>56</xdr:row>
      <xdr:rowOff>76200</xdr:rowOff>
    </xdr:to>
    <xdr:grpSp>
      <xdr:nvGrpSpPr>
        <xdr:cNvPr id="11965" name="Gruppieren 2">
          <a:extLst>
            <a:ext uri="{FF2B5EF4-FFF2-40B4-BE49-F238E27FC236}">
              <a16:creationId xmlns:a16="http://schemas.microsoft.com/office/drawing/2014/main" id="{00000000-0008-0000-0100-0000BD2E0000}"/>
            </a:ext>
          </a:extLst>
        </xdr:cNvPr>
        <xdr:cNvGrpSpPr>
          <a:grpSpLocks/>
        </xdr:cNvGrpSpPr>
      </xdr:nvGrpSpPr>
      <xdr:grpSpPr bwMode="auto">
        <a:xfrm>
          <a:off x="6121400" y="9118600"/>
          <a:ext cx="1257300" cy="431800"/>
          <a:chOff x="5400675" y="9258300"/>
          <a:chExt cx="1095375" cy="447675"/>
        </a:xfrm>
      </xdr:grpSpPr>
      <xdr:sp macro="" textlink="">
        <xdr:nvSpPr>
          <xdr:cNvPr id="11966" name="Rectangle 7">
            <a:extLst>
              <a:ext uri="{FF2B5EF4-FFF2-40B4-BE49-F238E27FC236}">
                <a16:creationId xmlns:a16="http://schemas.microsoft.com/office/drawing/2014/main" id="{00000000-0008-0000-0100-0000BE2E0000}"/>
              </a:ext>
            </a:extLst>
          </xdr:cNvPr>
          <xdr:cNvSpPr>
            <a:spLocks noChangeArrowheads="1"/>
          </xdr:cNvSpPr>
        </xdr:nvSpPr>
        <xdr:spPr bwMode="auto">
          <a:xfrm>
            <a:off x="5400675" y="9258300"/>
            <a:ext cx="1095375" cy="447675"/>
          </a:xfrm>
          <a:prstGeom prst="rect">
            <a:avLst/>
          </a:prstGeom>
          <a:solidFill>
            <a:srgbClr val="CCFFFF"/>
          </a:solidFill>
          <a:ln w="1905">
            <a:solidFill>
              <a:srgbClr val="000000"/>
            </a:solidFill>
            <a:miter lim="800000"/>
            <a:headEnd/>
            <a:tailEnd/>
          </a:ln>
        </xdr:spPr>
        <xdr:txBody>
          <a:bodyPr rtlCol="0"/>
          <a:lstStyle/>
          <a:p>
            <a:pPr algn="ctr"/>
            <a:endParaRPr lang="de-DE"/>
          </a:p>
        </xdr:txBody>
      </xdr:sp>
      <mc:AlternateContent xmlns:mc="http://schemas.openxmlformats.org/markup-compatibility/2006">
        <mc:Choice xmlns:a14="http://schemas.microsoft.com/office/drawing/2010/main" Requires="a14">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5972175" y="9315450"/>
                <a:ext cx="409575" cy="34290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Oui</a:t>
                </a:r>
              </a:p>
            </xdr:txBody>
          </xdr:sp>
        </mc:Choice>
        <mc:Fallback/>
      </mc:AlternateContent>
      <mc:AlternateContent xmlns:mc="http://schemas.openxmlformats.org/markup-compatibility/2006">
        <mc:Choice xmlns:a14="http://schemas.microsoft.com/office/drawing/2010/main" Requires="a14">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5486400" y="9324975"/>
                <a:ext cx="495300" cy="32385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Non</a:t>
                </a:r>
              </a:p>
            </xdr:txBody>
          </xdr:sp>
        </mc:Choice>
        <mc:Fallback/>
      </mc:AlternateContent>
    </xdr:grp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47"/>
  <sheetViews>
    <sheetView tabSelected="1" zoomScale="125" zoomScaleNormal="125" zoomScalePageLayoutView="125" workbookViewId="0">
      <selection activeCell="A2" sqref="A2"/>
    </sheetView>
  </sheetViews>
  <sheetFormatPr baseColWidth="10" defaultColWidth="102.5" defaultRowHeight="14" x14ac:dyDescent="0.15"/>
  <cols>
    <col min="1" max="1" width="123.1640625" style="100" customWidth="1"/>
    <col min="2" max="2" width="32.5" style="100" customWidth="1"/>
    <col min="3" max="3" width="18.33203125" style="100" customWidth="1"/>
    <col min="4" max="16384" width="102.5" style="100"/>
  </cols>
  <sheetData>
    <row r="1" spans="1:3" ht="27.75" customHeight="1" x14ac:dyDescent="0.2">
      <c r="A1" s="180" t="s">
        <v>120</v>
      </c>
    </row>
    <row r="2" spans="1:3" ht="15" x14ac:dyDescent="0.15">
      <c r="A2" s="107" t="s">
        <v>126</v>
      </c>
    </row>
    <row r="3" spans="1:3" x14ac:dyDescent="0.15">
      <c r="A3" s="106"/>
    </row>
    <row r="4" spans="1:3" ht="60" x14ac:dyDescent="0.15">
      <c r="A4" s="181" t="s">
        <v>29</v>
      </c>
    </row>
    <row r="5" spans="1:3" x14ac:dyDescent="0.15">
      <c r="A5" s="181"/>
    </row>
    <row r="6" spans="1:3" ht="17" x14ac:dyDescent="0.15">
      <c r="A6" s="183" t="s">
        <v>30</v>
      </c>
    </row>
    <row r="7" spans="1:3" ht="30" x14ac:dyDescent="0.15">
      <c r="A7" s="182" t="s">
        <v>31</v>
      </c>
    </row>
    <row r="8" spans="1:3" ht="15" x14ac:dyDescent="0.15">
      <c r="A8" s="182" t="s">
        <v>32</v>
      </c>
    </row>
    <row r="9" spans="1:3" ht="30" x14ac:dyDescent="0.15">
      <c r="A9" s="181" t="s">
        <v>33</v>
      </c>
    </row>
    <row r="10" spans="1:3" x14ac:dyDescent="0.15">
      <c r="A10" s="106"/>
    </row>
    <row r="11" spans="1:3" ht="45" x14ac:dyDescent="0.15">
      <c r="A11" s="181" t="s">
        <v>34</v>
      </c>
    </row>
    <row r="12" spans="1:3" x14ac:dyDescent="0.15">
      <c r="A12" s="106"/>
    </row>
    <row r="13" spans="1:3" ht="30" x14ac:dyDescent="0.15">
      <c r="A13" s="178" t="s">
        <v>122</v>
      </c>
      <c r="C13" s="139"/>
    </row>
    <row r="14" spans="1:3" ht="15" x14ac:dyDescent="0.15">
      <c r="A14" s="179" t="s">
        <v>121</v>
      </c>
      <c r="B14" s="164"/>
    </row>
    <row r="15" spans="1:3" x14ac:dyDescent="0.15">
      <c r="A15" s="179"/>
      <c r="B15" s="163"/>
    </row>
    <row r="16" spans="1:3" ht="30" x14ac:dyDescent="0.15">
      <c r="A16" s="178" t="s">
        <v>119</v>
      </c>
    </row>
    <row r="17" spans="1:1" x14ac:dyDescent="0.15">
      <c r="A17" s="106"/>
    </row>
    <row r="18" spans="1:1" ht="15" x14ac:dyDescent="0.15">
      <c r="A18" s="182" t="s">
        <v>35</v>
      </c>
    </row>
    <row r="19" spans="1:1" ht="30" x14ac:dyDescent="0.15">
      <c r="A19" s="181" t="s">
        <v>36</v>
      </c>
    </row>
    <row r="20" spans="1:1" ht="60" x14ac:dyDescent="0.15">
      <c r="A20" s="106" t="s">
        <v>37</v>
      </c>
    </row>
    <row r="21" spans="1:1" x14ac:dyDescent="0.15">
      <c r="A21" s="106"/>
    </row>
    <row r="22" spans="1:1" ht="15" x14ac:dyDescent="0.15">
      <c r="A22" s="182" t="s">
        <v>38</v>
      </c>
    </row>
    <row r="23" spans="1:1" ht="45" x14ac:dyDescent="0.15">
      <c r="A23" s="181" t="s">
        <v>40</v>
      </c>
    </row>
    <row r="24" spans="1:1" ht="30" x14ac:dyDescent="0.15">
      <c r="A24" s="181" t="s">
        <v>39</v>
      </c>
    </row>
    <row r="25" spans="1:1" x14ac:dyDescent="0.15">
      <c r="A25" s="106"/>
    </row>
    <row r="26" spans="1:1" ht="15" x14ac:dyDescent="0.15">
      <c r="A26" s="182" t="s">
        <v>41</v>
      </c>
    </row>
    <row r="27" spans="1:1" ht="30" x14ac:dyDescent="0.15">
      <c r="A27" s="181" t="s">
        <v>42</v>
      </c>
    </row>
    <row r="28" spans="1:1" x14ac:dyDescent="0.15">
      <c r="A28" s="107"/>
    </row>
    <row r="29" spans="1:1" ht="15" x14ac:dyDescent="0.15">
      <c r="A29" s="182" t="s">
        <v>43</v>
      </c>
    </row>
    <row r="30" spans="1:1" ht="30" x14ac:dyDescent="0.15">
      <c r="A30" s="181" t="s">
        <v>44</v>
      </c>
    </row>
    <row r="31" spans="1:1" x14ac:dyDescent="0.15">
      <c r="A31" s="106"/>
    </row>
    <row r="32" spans="1:1" ht="17" x14ac:dyDescent="0.15">
      <c r="A32" s="184" t="s">
        <v>45</v>
      </c>
    </row>
    <row r="33" spans="1:1" ht="30" x14ac:dyDescent="0.15">
      <c r="A33" s="181" t="s">
        <v>46</v>
      </c>
    </row>
    <row r="34" spans="1:1" x14ac:dyDescent="0.15">
      <c r="A34" s="106"/>
    </row>
    <row r="35" spans="1:1" ht="30" x14ac:dyDescent="0.15">
      <c r="A35" s="181" t="s">
        <v>47</v>
      </c>
    </row>
    <row r="36" spans="1:1" x14ac:dyDescent="0.15">
      <c r="A36" s="106"/>
    </row>
    <row r="37" spans="1:1" ht="30" x14ac:dyDescent="0.15">
      <c r="A37" s="181" t="s">
        <v>48</v>
      </c>
    </row>
    <row r="38" spans="1:1" x14ac:dyDescent="0.15">
      <c r="A38" s="106"/>
    </row>
    <row r="39" spans="1:1" ht="17" x14ac:dyDescent="0.15">
      <c r="A39" s="184" t="s">
        <v>49</v>
      </c>
    </row>
    <row r="40" spans="1:1" ht="30" x14ac:dyDescent="0.15">
      <c r="A40" s="181" t="s">
        <v>125</v>
      </c>
    </row>
    <row r="41" spans="1:1" ht="15" x14ac:dyDescent="0.15">
      <c r="A41" s="181" t="s">
        <v>53</v>
      </c>
    </row>
    <row r="42" spans="1:1" ht="15" x14ac:dyDescent="0.15">
      <c r="A42" s="106" t="s">
        <v>54</v>
      </c>
    </row>
    <row r="43" spans="1:1" ht="15" x14ac:dyDescent="0.15">
      <c r="A43" s="181" t="s">
        <v>50</v>
      </c>
    </row>
    <row r="44" spans="1:1" ht="30" x14ac:dyDescent="0.15">
      <c r="A44" s="181" t="s">
        <v>51</v>
      </c>
    </row>
    <row r="45" spans="1:1" ht="30" x14ac:dyDescent="0.15">
      <c r="A45" s="181" t="s">
        <v>52</v>
      </c>
    </row>
    <row r="46" spans="1:1" x14ac:dyDescent="0.15">
      <c r="A46" s="106"/>
    </row>
    <row r="47" spans="1:1" x14ac:dyDescent="0.15">
      <c r="A47" s="108"/>
    </row>
  </sheetData>
  <sheetProtection algorithmName="SHA-512" hashValue="nGyFXhP4e8JCFpAV2n23NmgHx1LXZ/j4e3jIT8s3QfPVTd1N+8o0evbhJ348CMKwlmMPNVb6lFmcfp1mJcF9wA==" saltValue="dXpWZCGbSpD5xhjmr2TpBg==" spinCount="100000" sheet="1" objects="1" scenarios="1"/>
  <phoneticPr fontId="2" type="noConversion"/>
  <pageMargins left="0.75000000000000011" right="0.75000000000000011" top="0.98" bottom="0.98" header="0.51" footer="0.51"/>
  <pageSetup paperSize="9" scale="64" orientation="portrait" horizontalDpi="1200" verticalDpi="1200"/>
  <headerFooter>
    <oddHeader>&amp;L&amp;"Arial,Fett"&amp;12&amp;K000000Abrechnung überbetriebliche Kurse</oddHeader>
    <oddFooter>&amp;R&amp;K000000&amp;A - &amp;P/&amp;N -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M75"/>
  <sheetViews>
    <sheetView workbookViewId="0">
      <selection activeCell="D4" sqref="D4"/>
    </sheetView>
  </sheetViews>
  <sheetFormatPr baseColWidth="10" defaultRowHeight="13" x14ac:dyDescent="0.15"/>
  <cols>
    <col min="1" max="1" width="14" customWidth="1"/>
    <col min="2" max="2" width="15.5" customWidth="1"/>
    <col min="3" max="3" width="14.1640625" customWidth="1"/>
    <col min="4" max="4" width="12" customWidth="1"/>
    <col min="6" max="6" width="12.1640625" customWidth="1"/>
    <col min="7" max="7" width="9.83203125" customWidth="1"/>
    <col min="8" max="8" width="12.33203125" customWidth="1"/>
    <col min="9" max="9" width="4.5" customWidth="1"/>
  </cols>
  <sheetData>
    <row r="1" spans="1:12" s="93" customFormat="1" ht="22.5" customHeight="1" x14ac:dyDescent="0.25">
      <c r="A1" s="92" t="s">
        <v>55</v>
      </c>
    </row>
    <row r="2" spans="1:12" s="95" customFormat="1" ht="22.5" customHeight="1" x14ac:dyDescent="0.2">
      <c r="A2" s="94" t="s">
        <v>56</v>
      </c>
    </row>
    <row r="3" spans="1:12" s="85" customFormat="1" ht="22.5" customHeight="1" x14ac:dyDescent="0.2"/>
    <row r="4" spans="1:12" ht="15" customHeight="1" x14ac:dyDescent="0.15">
      <c r="A4" s="165" t="s">
        <v>57</v>
      </c>
      <c r="B4" s="62"/>
      <c r="C4" s="165"/>
      <c r="D4" s="211" t="s">
        <v>127</v>
      </c>
      <c r="F4" s="166" t="s">
        <v>58</v>
      </c>
      <c r="G4" s="101"/>
      <c r="H4" s="20"/>
    </row>
    <row r="5" spans="1:12" x14ac:dyDescent="0.15">
      <c r="A5" s="7"/>
    </row>
    <row r="6" spans="1:12" x14ac:dyDescent="0.15">
      <c r="A6" s="131" t="s">
        <v>59</v>
      </c>
      <c r="B6" s="14"/>
      <c r="C6" s="14"/>
      <c r="D6" s="14"/>
      <c r="E6" s="131"/>
      <c r="I6" s="188" t="s">
        <v>60</v>
      </c>
      <c r="L6" s="131"/>
    </row>
    <row r="7" spans="1:12" x14ac:dyDescent="0.15">
      <c r="A7" s="240"/>
      <c r="B7" s="238"/>
      <c r="C7" s="239"/>
      <c r="E7" s="240"/>
      <c r="F7" s="238"/>
      <c r="G7" s="238"/>
      <c r="H7" s="239"/>
    </row>
    <row r="8" spans="1:12" x14ac:dyDescent="0.15">
      <c r="A8" s="233"/>
      <c r="B8" s="234"/>
      <c r="C8" s="235"/>
      <c r="E8" s="233"/>
      <c r="F8" s="234"/>
      <c r="G8" s="234"/>
      <c r="H8" s="235"/>
    </row>
    <row r="9" spans="1:12" x14ac:dyDescent="0.15">
      <c r="A9" s="233"/>
      <c r="B9" s="234"/>
      <c r="C9" s="235"/>
      <c r="E9" s="233"/>
      <c r="F9" s="234"/>
      <c r="G9" s="234"/>
      <c r="H9" s="235"/>
    </row>
    <row r="10" spans="1:12" x14ac:dyDescent="0.15">
      <c r="A10" s="233"/>
      <c r="B10" s="234"/>
      <c r="C10" s="235"/>
      <c r="E10" s="233"/>
      <c r="F10" s="234"/>
      <c r="G10" s="234"/>
      <c r="H10" s="235"/>
    </row>
    <row r="11" spans="1:12" x14ac:dyDescent="0.15">
      <c r="A11" s="233"/>
      <c r="B11" s="234"/>
      <c r="C11" s="235"/>
      <c r="E11" s="233"/>
      <c r="F11" s="234"/>
      <c r="G11" s="234"/>
      <c r="H11" s="235"/>
    </row>
    <row r="12" spans="1:12" x14ac:dyDescent="0.15">
      <c r="A12" s="233"/>
      <c r="B12" s="234"/>
      <c r="C12" s="235"/>
      <c r="E12" s="233"/>
      <c r="F12" s="234"/>
      <c r="G12" s="234"/>
      <c r="H12" s="235"/>
    </row>
    <row r="13" spans="1:12" x14ac:dyDescent="0.15">
      <c r="A13" s="231"/>
      <c r="B13" s="221"/>
      <c r="C13" s="232"/>
      <c r="E13" s="231"/>
      <c r="F13" s="221"/>
      <c r="G13" s="221"/>
      <c r="H13" s="232"/>
    </row>
    <row r="14" spans="1:12" ht="6" customHeight="1" x14ac:dyDescent="0.15"/>
    <row r="15" spans="1:12" ht="12.75" customHeight="1" x14ac:dyDescent="0.15">
      <c r="A15" s="131" t="s">
        <v>61</v>
      </c>
    </row>
    <row r="16" spans="1:12" ht="12.75" customHeight="1" x14ac:dyDescent="0.15">
      <c r="A16" s="1" t="s">
        <v>62</v>
      </c>
      <c r="B16" s="238"/>
      <c r="C16" s="238"/>
      <c r="D16" s="238"/>
      <c r="E16" s="238"/>
      <c r="F16" s="238"/>
      <c r="G16" s="238"/>
      <c r="H16" s="239"/>
    </row>
    <row r="17" spans="1:9" ht="12.75" customHeight="1" x14ac:dyDescent="0.15">
      <c r="A17" s="4" t="s">
        <v>63</v>
      </c>
      <c r="B17" s="224"/>
      <c r="C17" s="224"/>
      <c r="D17" s="224"/>
      <c r="E17" s="224"/>
      <c r="F17" s="224"/>
      <c r="G17" s="224"/>
      <c r="H17" s="237"/>
    </row>
    <row r="18" spans="1:9" ht="12.75" customHeight="1" x14ac:dyDescent="0.15">
      <c r="A18" s="5" t="s">
        <v>64</v>
      </c>
      <c r="B18" s="236"/>
      <c r="C18" s="221"/>
      <c r="D18" s="221"/>
      <c r="E18" s="221"/>
      <c r="F18" s="221"/>
      <c r="G18" s="221"/>
      <c r="H18" s="232"/>
    </row>
    <row r="19" spans="1:9" ht="9.75" customHeight="1" x14ac:dyDescent="0.15">
      <c r="A19" s="3"/>
      <c r="B19" s="3"/>
      <c r="C19" s="3"/>
      <c r="D19" s="3"/>
      <c r="E19" s="3"/>
      <c r="F19" s="3"/>
      <c r="G19" s="3"/>
      <c r="H19" s="3"/>
    </row>
    <row r="20" spans="1:9" ht="12.75" customHeight="1" x14ac:dyDescent="0.15">
      <c r="A20" s="1" t="s">
        <v>65</v>
      </c>
      <c r="B20" s="18"/>
      <c r="C20" s="18"/>
      <c r="D20" s="218"/>
      <c r="E20" s="219"/>
      <c r="F20" s="219"/>
      <c r="G20" s="219"/>
      <c r="H20" s="220"/>
    </row>
    <row r="21" spans="1:9" ht="12.75" customHeight="1" x14ac:dyDescent="0.15">
      <c r="A21" s="4" t="s">
        <v>66</v>
      </c>
      <c r="B21" s="15"/>
      <c r="C21" s="15"/>
      <c r="D21" s="224"/>
      <c r="E21" s="224"/>
      <c r="F21" s="225"/>
      <c r="G21" s="225"/>
      <c r="H21" s="226"/>
    </row>
    <row r="22" spans="1:9" ht="12.75" customHeight="1" x14ac:dyDescent="0.15">
      <c r="A22" s="5" t="s">
        <v>67</v>
      </c>
      <c r="B22" s="19"/>
      <c r="C22" s="19"/>
      <c r="D22" s="221"/>
      <c r="E22" s="222"/>
      <c r="F22" s="222"/>
      <c r="G22" s="222"/>
      <c r="H22" s="223"/>
    </row>
    <row r="24" spans="1:9" ht="15.75" customHeight="1" x14ac:dyDescent="0.15">
      <c r="A24" s="40" t="s">
        <v>68</v>
      </c>
      <c r="B24" s="28"/>
      <c r="C24" s="28"/>
      <c r="D24" s="28"/>
      <c r="E24" s="28"/>
      <c r="F24" s="28"/>
      <c r="G24" s="28"/>
      <c r="H24" s="56"/>
    </row>
    <row r="25" spans="1:9" x14ac:dyDescent="0.15">
      <c r="A25" s="3"/>
      <c r="B25" s="3"/>
      <c r="C25" s="3"/>
      <c r="D25" s="3"/>
      <c r="E25" s="3"/>
      <c r="F25" s="3"/>
      <c r="G25" s="3"/>
      <c r="H25" s="3"/>
    </row>
    <row r="26" spans="1:9" s="13" customFormat="1" x14ac:dyDescent="0.15">
      <c r="A26" s="1" t="s">
        <v>69</v>
      </c>
      <c r="B26" s="2"/>
      <c r="C26" s="2"/>
      <c r="D26" s="2"/>
      <c r="E26" s="2"/>
      <c r="F26" s="2"/>
      <c r="G26" s="2"/>
      <c r="H26" s="63"/>
    </row>
    <row r="27" spans="1:9" ht="12.75" customHeight="1" x14ac:dyDescent="0.15">
      <c r="A27" s="132" t="s">
        <v>70</v>
      </c>
      <c r="B27" s="6"/>
      <c r="C27" s="6"/>
      <c r="D27" s="6"/>
      <c r="E27" s="6"/>
      <c r="F27" s="6"/>
      <c r="G27" s="6"/>
      <c r="H27" s="64"/>
    </row>
    <row r="28" spans="1:9" x14ac:dyDescent="0.15">
      <c r="A28" s="33"/>
      <c r="B28" s="3"/>
      <c r="C28" s="3"/>
      <c r="D28" s="3"/>
      <c r="E28" s="3"/>
      <c r="F28" s="3"/>
      <c r="G28" s="3"/>
      <c r="H28" s="34"/>
    </row>
    <row r="29" spans="1:9" ht="12.75" customHeight="1" x14ac:dyDescent="0.15">
      <c r="A29" s="33" t="s">
        <v>118</v>
      </c>
      <c r="B29" s="3"/>
      <c r="C29" s="3"/>
      <c r="D29" s="3"/>
      <c r="E29" s="3"/>
      <c r="F29" s="3"/>
      <c r="G29" s="3"/>
      <c r="H29" s="34"/>
      <c r="I29" s="3"/>
    </row>
    <row r="30" spans="1:9" s="13" customFormat="1" ht="12.75" customHeight="1" x14ac:dyDescent="0.15">
      <c r="A30" s="35"/>
      <c r="B30" s="30" t="s">
        <v>22</v>
      </c>
      <c r="C30" s="30" t="s">
        <v>75</v>
      </c>
      <c r="D30" s="216" t="s">
        <v>76</v>
      </c>
      <c r="E30" s="217"/>
      <c r="F30" s="36"/>
      <c r="G30" s="36"/>
      <c r="H30" s="37"/>
    </row>
    <row r="31" spans="1:9" x14ac:dyDescent="0.15">
      <c r="A31" s="38" t="s">
        <v>71</v>
      </c>
      <c r="B31" s="154">
        <f>SUM(C31:E31)</f>
        <v>0</v>
      </c>
      <c r="C31" s="157"/>
      <c r="D31" s="227"/>
      <c r="E31" s="228"/>
      <c r="F31" s="3"/>
      <c r="G31" s="3"/>
      <c r="H31" s="34"/>
    </row>
    <row r="32" spans="1:9" x14ac:dyDescent="0.15">
      <c r="A32" s="38" t="s">
        <v>72</v>
      </c>
      <c r="B32" s="154">
        <f>SUM(C32:E32)</f>
        <v>0</v>
      </c>
      <c r="C32" s="157"/>
      <c r="D32" s="227"/>
      <c r="E32" s="228"/>
      <c r="F32" s="3"/>
      <c r="G32" s="3"/>
      <c r="H32" s="34"/>
    </row>
    <row r="33" spans="1:13" x14ac:dyDescent="0.15">
      <c r="A33" s="38" t="s">
        <v>73</v>
      </c>
      <c r="B33" s="154">
        <f>SUM(C33:E33)</f>
        <v>0</v>
      </c>
      <c r="C33" s="157"/>
      <c r="D33" s="227"/>
      <c r="E33" s="228"/>
      <c r="F33" s="3"/>
      <c r="G33" s="3"/>
      <c r="H33" s="34"/>
    </row>
    <row r="34" spans="1:13" x14ac:dyDescent="0.15">
      <c r="A34" s="39" t="s">
        <v>74</v>
      </c>
      <c r="B34" s="155">
        <f>SUM(C34:E34)</f>
        <v>0</v>
      </c>
      <c r="C34" s="158"/>
      <c r="D34" s="229"/>
      <c r="E34" s="230"/>
      <c r="F34" s="3"/>
      <c r="G34" s="3"/>
      <c r="H34" s="34"/>
    </row>
    <row r="35" spans="1:13" ht="14" thickBot="1" x14ac:dyDescent="0.2">
      <c r="A35" s="41" t="s">
        <v>28</v>
      </c>
      <c r="B35" s="156">
        <f>SUM(B31:B34)</f>
        <v>0</v>
      </c>
      <c r="C35" s="32"/>
      <c r="D35" s="32"/>
      <c r="E35" s="42"/>
      <c r="F35" s="3"/>
      <c r="G35" s="3"/>
      <c r="H35" s="34"/>
    </row>
    <row r="36" spans="1:13" ht="14.25" customHeight="1" thickTop="1" x14ac:dyDescent="0.15">
      <c r="A36" s="212" t="str">
        <f>IF(SUM(B31:B34)&lt;&gt;H27,"Nombre de jours CIE selon le programme du prestataire de cours, ne correspond pas aux directives du plan de formation!","")</f>
        <v/>
      </c>
      <c r="B36" s="213"/>
      <c r="C36" s="213"/>
      <c r="D36" s="213"/>
      <c r="E36" s="213"/>
      <c r="F36" s="213"/>
      <c r="G36" s="213"/>
      <c r="H36" s="214"/>
    </row>
    <row r="37" spans="1:13" ht="12.75" customHeight="1" x14ac:dyDescent="0.15">
      <c r="A37" s="31"/>
      <c r="C37" s="102"/>
      <c r="D37" s="102"/>
    </row>
    <row r="38" spans="1:13" s="7" customFormat="1" ht="26" x14ac:dyDescent="0.15">
      <c r="A38" s="55" t="s">
        <v>77</v>
      </c>
      <c r="B38" s="167" t="s">
        <v>78</v>
      </c>
      <c r="C38" s="185" t="s">
        <v>79</v>
      </c>
      <c r="D38" s="55" t="s">
        <v>77</v>
      </c>
      <c r="E38" s="167" t="s">
        <v>80</v>
      </c>
      <c r="F38" s="168" t="s">
        <v>79</v>
      </c>
      <c r="L38"/>
    </row>
    <row r="39" spans="1:13" x14ac:dyDescent="0.15">
      <c r="A39" s="135" t="s">
        <v>23</v>
      </c>
      <c r="B39" s="159">
        <f>'Aperçu et calcul'!K29</f>
        <v>0</v>
      </c>
      <c r="C39" s="136">
        <f>B39*$H$24</f>
        <v>0</v>
      </c>
      <c r="D39" s="140" t="s">
        <v>24</v>
      </c>
      <c r="E39" s="159">
        <f>'Aperçu et calcul'!K43</f>
        <v>0</v>
      </c>
      <c r="F39" s="138">
        <f>E39*$H$24</f>
        <v>0</v>
      </c>
    </row>
    <row r="40" spans="1:13" x14ac:dyDescent="0.15">
      <c r="A40" s="103" t="s">
        <v>25</v>
      </c>
      <c r="B40" s="159">
        <f>'Aperçu et calcul'!K30</f>
        <v>0</v>
      </c>
      <c r="C40" s="133">
        <f t="shared" ref="C40:C52" si="0">B40*$H$24</f>
        <v>0</v>
      </c>
      <c r="D40" s="140" t="s">
        <v>26</v>
      </c>
      <c r="E40" s="159">
        <f>'Aperçu et calcul'!K44</f>
        <v>0</v>
      </c>
      <c r="F40" s="105">
        <f t="shared" ref="F40:F51" si="1">E40*$H$24</f>
        <v>0</v>
      </c>
    </row>
    <row r="41" spans="1:13" x14ac:dyDescent="0.15">
      <c r="A41" s="103" t="s">
        <v>27</v>
      </c>
      <c r="B41" s="159">
        <f>'Aperçu et calcul'!K31</f>
        <v>0</v>
      </c>
      <c r="C41" s="133">
        <f t="shared" si="0"/>
        <v>0</v>
      </c>
      <c r="D41" s="140" t="s">
        <v>2</v>
      </c>
      <c r="E41" s="159">
        <f>'Aperçu et calcul'!K45</f>
        <v>0</v>
      </c>
      <c r="F41" s="105">
        <f t="shared" si="1"/>
        <v>0</v>
      </c>
      <c r="M41" s="7"/>
    </row>
    <row r="42" spans="1:13" x14ac:dyDescent="0.15">
      <c r="A42" s="103" t="s">
        <v>3</v>
      </c>
      <c r="B42" s="159">
        <f>'Aperçu et calcul'!K32</f>
        <v>0</v>
      </c>
      <c r="C42" s="133">
        <f t="shared" si="0"/>
        <v>0</v>
      </c>
      <c r="D42" s="140" t="s">
        <v>4</v>
      </c>
      <c r="E42" s="159">
        <f>'Aperçu et calcul'!K46</f>
        <v>0</v>
      </c>
      <c r="F42" s="105">
        <f t="shared" si="1"/>
        <v>0</v>
      </c>
    </row>
    <row r="43" spans="1:13" x14ac:dyDescent="0.15">
      <c r="A43" s="103" t="s">
        <v>5</v>
      </c>
      <c r="B43" s="159">
        <f>'Aperçu et calcul'!K33</f>
        <v>0</v>
      </c>
      <c r="C43" s="133">
        <f t="shared" si="0"/>
        <v>0</v>
      </c>
      <c r="D43" s="140" t="s">
        <v>6</v>
      </c>
      <c r="E43" s="159">
        <f>'Aperçu et calcul'!K47</f>
        <v>0</v>
      </c>
      <c r="F43" s="105">
        <f t="shared" si="1"/>
        <v>0</v>
      </c>
    </row>
    <row r="44" spans="1:13" x14ac:dyDescent="0.15">
      <c r="A44" s="103" t="s">
        <v>7</v>
      </c>
      <c r="B44" s="159">
        <f>'Aperçu et calcul'!K34</f>
        <v>0</v>
      </c>
      <c r="C44" s="133">
        <f t="shared" si="0"/>
        <v>0</v>
      </c>
      <c r="D44" s="140" t="s">
        <v>8</v>
      </c>
      <c r="E44" s="159">
        <f>'Aperçu et calcul'!K48</f>
        <v>0</v>
      </c>
      <c r="F44" s="105">
        <f t="shared" si="1"/>
        <v>0</v>
      </c>
    </row>
    <row r="45" spans="1:13" x14ac:dyDescent="0.15">
      <c r="A45" s="103" t="s">
        <v>9</v>
      </c>
      <c r="B45" s="159">
        <f>'Aperçu et calcul'!K35</f>
        <v>0</v>
      </c>
      <c r="C45" s="133">
        <f t="shared" si="0"/>
        <v>0</v>
      </c>
      <c r="D45" s="140" t="s">
        <v>10</v>
      </c>
      <c r="E45" s="159">
        <f>'Aperçu et calcul'!K49</f>
        <v>0</v>
      </c>
      <c r="F45" s="105">
        <f t="shared" si="1"/>
        <v>0</v>
      </c>
    </row>
    <row r="46" spans="1:13" x14ac:dyDescent="0.15">
      <c r="A46" s="103" t="s">
        <v>11</v>
      </c>
      <c r="B46" s="159">
        <f>'Aperçu et calcul'!K36</f>
        <v>0</v>
      </c>
      <c r="C46" s="133">
        <f t="shared" si="0"/>
        <v>0</v>
      </c>
      <c r="D46" s="140" t="s">
        <v>12</v>
      </c>
      <c r="E46" s="159">
        <f>'Aperçu et calcul'!K50</f>
        <v>0</v>
      </c>
      <c r="F46" s="105">
        <f t="shared" si="1"/>
        <v>0</v>
      </c>
    </row>
    <row r="47" spans="1:13" x14ac:dyDescent="0.15">
      <c r="A47" s="103" t="s">
        <v>13</v>
      </c>
      <c r="B47" s="159">
        <f>'Aperçu et calcul'!K37</f>
        <v>0</v>
      </c>
      <c r="C47" s="133">
        <f t="shared" si="0"/>
        <v>0</v>
      </c>
      <c r="D47" s="140" t="s">
        <v>14</v>
      </c>
      <c r="E47" s="159">
        <f>'Aperçu et calcul'!K51</f>
        <v>0</v>
      </c>
      <c r="F47" s="105">
        <f t="shared" si="1"/>
        <v>0</v>
      </c>
    </row>
    <row r="48" spans="1:13" x14ac:dyDescent="0.15">
      <c r="A48" s="103" t="s">
        <v>15</v>
      </c>
      <c r="B48" s="159">
        <f>'Aperçu et calcul'!K38</f>
        <v>0</v>
      </c>
      <c r="C48" s="133">
        <f t="shared" si="0"/>
        <v>0</v>
      </c>
      <c r="D48" s="140" t="s">
        <v>16</v>
      </c>
      <c r="E48" s="159">
        <f>'Aperçu et calcul'!K52</f>
        <v>0</v>
      </c>
      <c r="F48" s="105">
        <f t="shared" si="1"/>
        <v>0</v>
      </c>
    </row>
    <row r="49" spans="1:11" x14ac:dyDescent="0.15">
      <c r="A49" s="103" t="s">
        <v>0</v>
      </c>
      <c r="B49" s="159">
        <f>'Aperçu et calcul'!K39</f>
        <v>0</v>
      </c>
      <c r="C49" s="133">
        <f t="shared" si="0"/>
        <v>0</v>
      </c>
      <c r="D49" s="140" t="s">
        <v>1</v>
      </c>
      <c r="E49" s="159">
        <f>'Aperçu et calcul'!K53</f>
        <v>0</v>
      </c>
      <c r="F49" s="105">
        <f t="shared" si="1"/>
        <v>0</v>
      </c>
    </row>
    <row r="50" spans="1:11" x14ac:dyDescent="0.15">
      <c r="A50" s="103" t="s">
        <v>17</v>
      </c>
      <c r="B50" s="159">
        <f>'Aperçu et calcul'!K40</f>
        <v>0</v>
      </c>
      <c r="C50" s="133">
        <f t="shared" si="0"/>
        <v>0</v>
      </c>
      <c r="D50" s="140" t="s">
        <v>18</v>
      </c>
      <c r="E50" s="159">
        <f>'Aperçu et calcul'!K54</f>
        <v>0</v>
      </c>
      <c r="F50" s="105">
        <f t="shared" si="1"/>
        <v>0</v>
      </c>
    </row>
    <row r="51" spans="1:11" x14ac:dyDescent="0.15">
      <c r="A51" s="103" t="s">
        <v>19</v>
      </c>
      <c r="B51" s="159">
        <f>'Aperçu et calcul'!K41</f>
        <v>0</v>
      </c>
      <c r="C51" s="133">
        <f t="shared" si="0"/>
        <v>0</v>
      </c>
      <c r="D51" s="141" t="s">
        <v>20</v>
      </c>
      <c r="E51" s="159">
        <f>'Aperçu et calcul'!K55</f>
        <v>0</v>
      </c>
      <c r="F51" s="110">
        <f t="shared" si="1"/>
        <v>0</v>
      </c>
    </row>
    <row r="52" spans="1:11" x14ac:dyDescent="0.15">
      <c r="A52" s="104" t="s">
        <v>21</v>
      </c>
      <c r="B52" s="160">
        <f>'Aperçu et calcul'!K42</f>
        <v>0</v>
      </c>
      <c r="C52" s="134">
        <f t="shared" si="0"/>
        <v>0</v>
      </c>
      <c r="D52" s="21" t="s">
        <v>22</v>
      </c>
      <c r="E52" s="161">
        <f>SUM(B39:B52)+SUM(E39:E51)</f>
        <v>0</v>
      </c>
      <c r="F52" s="137">
        <f>SUM(C39:C52)+SUM(F39:F51)</f>
        <v>0</v>
      </c>
      <c r="G52" s="16"/>
    </row>
    <row r="53" spans="1:11" x14ac:dyDescent="0.15">
      <c r="A53" s="78"/>
      <c r="B53" s="79"/>
      <c r="C53" s="80"/>
      <c r="D53" s="61"/>
      <c r="E53" s="77"/>
      <c r="F53" s="79"/>
      <c r="G53" s="79"/>
      <c r="H53" s="81"/>
      <c r="I53" s="82"/>
      <c r="K53" s="16"/>
    </row>
    <row r="54" spans="1:11" ht="9" customHeight="1" x14ac:dyDescent="0.15">
      <c r="A54" s="29"/>
      <c r="B54" s="29"/>
      <c r="C54" s="29"/>
      <c r="D54" s="29"/>
      <c r="E54" s="29"/>
      <c r="F54" s="29"/>
      <c r="G54" s="29"/>
      <c r="H54" s="29"/>
      <c r="I54" s="8"/>
    </row>
    <row r="55" spans="1:11" ht="12" customHeight="1" x14ac:dyDescent="0.15">
      <c r="A55" s="109" t="s">
        <v>81</v>
      </c>
      <c r="B55" s="111"/>
      <c r="C55" s="111"/>
      <c r="D55" s="111"/>
      <c r="E55" s="111"/>
      <c r="F55" s="13"/>
      <c r="G55" s="17"/>
      <c r="I55" s="8"/>
    </row>
    <row r="56" spans="1:11" ht="12" customHeight="1" x14ac:dyDescent="0.15">
      <c r="A56" s="31" t="s">
        <v>82</v>
      </c>
      <c r="B56" s="111"/>
      <c r="C56" s="111"/>
      <c r="D56" s="111"/>
      <c r="E56" s="111"/>
      <c r="F56" s="13"/>
      <c r="G56" s="17">
        <v>1</v>
      </c>
      <c r="H56" s="13"/>
      <c r="I56" s="8"/>
    </row>
    <row r="57" spans="1:11" x14ac:dyDescent="0.15">
      <c r="A57" s="8"/>
      <c r="B57" s="9"/>
      <c r="C57" s="10"/>
      <c r="D57" s="10"/>
      <c r="E57" s="8"/>
      <c r="F57" s="9"/>
      <c r="G57" s="9"/>
      <c r="H57" s="11"/>
      <c r="I57" s="8"/>
    </row>
    <row r="58" spans="1:11" x14ac:dyDescent="0.15">
      <c r="B58" s="9"/>
      <c r="C58" s="10"/>
      <c r="D58" s="10"/>
      <c r="E58" s="8"/>
      <c r="F58" s="9"/>
      <c r="G58" s="9"/>
      <c r="H58" s="11"/>
      <c r="I58" s="8"/>
    </row>
    <row r="59" spans="1:11" x14ac:dyDescent="0.15">
      <c r="A59" s="187" t="s">
        <v>123</v>
      </c>
      <c r="B59" s="9"/>
      <c r="C59" s="10"/>
      <c r="D59" s="10"/>
      <c r="E59" s="8"/>
      <c r="F59" s="9"/>
      <c r="G59" s="9"/>
      <c r="H59" s="11"/>
      <c r="I59" s="8"/>
    </row>
    <row r="60" spans="1:11" x14ac:dyDescent="0.15">
      <c r="A60" s="186" t="s">
        <v>124</v>
      </c>
      <c r="B60" s="9"/>
      <c r="C60" s="10"/>
      <c r="D60" s="10"/>
      <c r="E60" s="8"/>
      <c r="F60" s="9"/>
      <c r="G60" s="9"/>
      <c r="H60" s="11"/>
      <c r="I60" s="8"/>
    </row>
    <row r="61" spans="1:11" x14ac:dyDescent="0.15">
      <c r="A61" s="8"/>
      <c r="B61" s="9"/>
      <c r="C61" s="10"/>
      <c r="D61" s="10"/>
      <c r="E61" s="8"/>
      <c r="F61" s="9"/>
      <c r="G61" s="9"/>
      <c r="H61" s="11"/>
      <c r="I61" s="8"/>
    </row>
    <row r="62" spans="1:11" x14ac:dyDescent="0.15">
      <c r="A62" s="8"/>
      <c r="B62" s="9"/>
      <c r="C62" s="10"/>
      <c r="D62" s="10"/>
      <c r="E62" s="8"/>
      <c r="F62" s="9"/>
      <c r="G62" s="9"/>
      <c r="H62" s="11"/>
      <c r="I62" s="8"/>
    </row>
    <row r="63" spans="1:11" x14ac:dyDescent="0.15">
      <c r="A63" s="131" t="s">
        <v>83</v>
      </c>
      <c r="B63" s="8"/>
      <c r="C63" s="8"/>
      <c r="D63" s="8"/>
      <c r="E63" s="8"/>
      <c r="F63" s="131" t="s">
        <v>84</v>
      </c>
      <c r="G63" s="8"/>
      <c r="H63" s="8"/>
      <c r="I63" s="8"/>
    </row>
    <row r="64" spans="1:11" x14ac:dyDescent="0.15">
      <c r="A64" s="8"/>
      <c r="B64" s="8"/>
      <c r="C64" s="8"/>
      <c r="D64" s="8"/>
      <c r="E64" s="8"/>
      <c r="F64" s="8"/>
      <c r="G64" s="8"/>
      <c r="H64" s="8"/>
      <c r="I64" s="8"/>
    </row>
    <row r="65" spans="1:9" x14ac:dyDescent="0.15">
      <c r="A65" s="215"/>
      <c r="B65" s="215"/>
      <c r="C65" s="215"/>
      <c r="D65" s="8"/>
      <c r="E65" s="8"/>
      <c r="F65" s="8"/>
      <c r="G65" s="8"/>
      <c r="H65" s="8"/>
      <c r="I65" s="8"/>
    </row>
    <row r="66" spans="1:9" x14ac:dyDescent="0.15">
      <c r="A66" s="8"/>
      <c r="B66" s="9"/>
      <c r="C66" s="10"/>
      <c r="D66" s="10"/>
      <c r="E66" s="8"/>
      <c r="F66" s="9"/>
      <c r="G66" s="9"/>
      <c r="H66" s="11"/>
      <c r="I66" s="8"/>
    </row>
    <row r="67" spans="1:9" x14ac:dyDescent="0.15">
      <c r="A67" s="12" t="s">
        <v>85</v>
      </c>
      <c r="B67" s="131" t="s">
        <v>86</v>
      </c>
      <c r="C67" s="8"/>
      <c r="D67" s="8"/>
      <c r="E67" s="8"/>
      <c r="F67" s="9"/>
      <c r="G67" s="9"/>
      <c r="H67" s="11"/>
      <c r="I67" s="8"/>
    </row>
    <row r="68" spans="1:9" x14ac:dyDescent="0.15">
      <c r="A68" s="12"/>
      <c r="B68" s="131" t="s">
        <v>87</v>
      </c>
      <c r="C68" s="8"/>
      <c r="D68" s="8"/>
      <c r="E68" s="8"/>
      <c r="F68" s="9"/>
      <c r="G68" s="9"/>
      <c r="H68" s="11"/>
      <c r="I68" s="8"/>
    </row>
    <row r="69" spans="1:9" x14ac:dyDescent="0.15">
      <c r="A69" s="8"/>
      <c r="B69" s="8"/>
      <c r="C69" s="8"/>
      <c r="D69" s="8"/>
      <c r="E69" s="8"/>
      <c r="F69" s="9"/>
      <c r="G69" s="9"/>
      <c r="H69" s="11"/>
      <c r="I69" s="8"/>
    </row>
    <row r="70" spans="1:9" x14ac:dyDescent="0.15">
      <c r="A70" s="8"/>
      <c r="B70" s="8"/>
      <c r="C70" s="8"/>
      <c r="D70" s="8"/>
      <c r="E70" s="8"/>
      <c r="F70" s="8"/>
      <c r="G70" s="8"/>
      <c r="H70" s="8"/>
      <c r="I70" s="8"/>
    </row>
    <row r="71" spans="1:9" x14ac:dyDescent="0.15">
      <c r="A71" s="8"/>
      <c r="B71" s="8"/>
      <c r="C71" s="8"/>
      <c r="D71" s="8"/>
      <c r="E71" s="8"/>
      <c r="F71" s="8"/>
      <c r="G71" s="8"/>
      <c r="H71" s="8"/>
      <c r="I71" s="8"/>
    </row>
    <row r="72" spans="1:9" x14ac:dyDescent="0.15">
      <c r="A72" s="8"/>
      <c r="B72" s="8"/>
      <c r="C72" s="8"/>
      <c r="D72" s="8"/>
      <c r="E72" s="8"/>
      <c r="F72" s="8"/>
      <c r="G72" s="8"/>
      <c r="H72" s="8"/>
      <c r="I72" s="8"/>
    </row>
    <row r="73" spans="1:9" x14ac:dyDescent="0.15">
      <c r="A73" s="8"/>
      <c r="B73" s="8"/>
      <c r="C73" s="8"/>
      <c r="D73" s="8"/>
      <c r="E73" s="8"/>
      <c r="F73" s="8"/>
      <c r="G73" s="8"/>
      <c r="H73" s="8"/>
    </row>
    <row r="74" spans="1:9" x14ac:dyDescent="0.15">
      <c r="A74" s="8"/>
      <c r="B74" s="8"/>
      <c r="C74" s="8"/>
      <c r="D74" s="8"/>
      <c r="E74" s="8"/>
      <c r="F74" s="8"/>
      <c r="G74" s="8"/>
      <c r="H74" s="8"/>
    </row>
    <row r="75" spans="1:9" x14ac:dyDescent="0.15">
      <c r="A75" s="8"/>
      <c r="B75" s="8"/>
      <c r="C75" s="8"/>
      <c r="D75" s="8"/>
      <c r="E75" s="8"/>
      <c r="F75" s="8"/>
      <c r="G75" s="8"/>
      <c r="H75" s="8"/>
    </row>
  </sheetData>
  <sheetProtection algorithmName="SHA-512" hashValue="I0V9Y18JGE107kqtez9GKygvw7jP74lPqML8YFr3aduNbq43AcshRXkQZcM4YBE6sTXbJaJRurF1oIhoAK1shQ==" saltValue="rQlcinwJnRveIouHsGtZ6A==" spinCount="100000" sheet="1" objects="1" scenarios="1"/>
  <mergeCells count="27">
    <mergeCell ref="E8:H8"/>
    <mergeCell ref="E12:H12"/>
    <mergeCell ref="E7:H7"/>
    <mergeCell ref="A7:C7"/>
    <mergeCell ref="A8:C8"/>
    <mergeCell ref="A9:C9"/>
    <mergeCell ref="E9:H9"/>
    <mergeCell ref="E13:H13"/>
    <mergeCell ref="E10:H10"/>
    <mergeCell ref="E11:H11"/>
    <mergeCell ref="B18:H18"/>
    <mergeCell ref="B17:H17"/>
    <mergeCell ref="A11:C11"/>
    <mergeCell ref="A12:C12"/>
    <mergeCell ref="B16:H16"/>
    <mergeCell ref="A13:C13"/>
    <mergeCell ref="A10:C10"/>
    <mergeCell ref="A36:H36"/>
    <mergeCell ref="A65:C65"/>
    <mergeCell ref="D30:E30"/>
    <mergeCell ref="D20:H20"/>
    <mergeCell ref="D22:H22"/>
    <mergeCell ref="D21:H21"/>
    <mergeCell ref="D31:E31"/>
    <mergeCell ref="D32:E32"/>
    <mergeCell ref="D33:E33"/>
    <mergeCell ref="D34:E34"/>
  </mergeCells>
  <phoneticPr fontId="2" type="noConversion"/>
  <dataValidations disablePrompts="1" xWindow="635" yWindow="576" count="1">
    <dataValidation allowBlank="1" showErrorMessage="1" sqref="G55:G56" xr:uid="{00000000-0002-0000-0100-000000000000}"/>
  </dataValidations>
  <printOptions horizontalCentered="1"/>
  <pageMargins left="0.39000000000000007" right="0.39000000000000007" top="0.28000000000000003" bottom="0.35000000000000003" header="0.2" footer="0.35000000000000003"/>
  <pageSetup paperSize="9" scale="85" orientation="portrait"/>
  <headerFooter>
    <oddFooter>&amp;R&amp;8&amp;K000000&amp;A - &amp;P/&amp;N -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1286" r:id="rId3" name="Option Button 22">
              <controlPr defaultSize="0" autoFill="0" autoLine="0" autoPict="0" macro="[0]!Optionsfeld22_BeiKlick">
                <anchor moveWithCells="1" sizeWithCells="1">
                  <from>
                    <xdr:col>7</xdr:col>
                    <xdr:colOff>38100</xdr:colOff>
                    <xdr:row>54</xdr:row>
                    <xdr:rowOff>0</xdr:rowOff>
                  </from>
                  <to>
                    <xdr:col>7</xdr:col>
                    <xdr:colOff>508000</xdr:colOff>
                    <xdr:row>56</xdr:row>
                    <xdr:rowOff>25400</xdr:rowOff>
                  </to>
                </anchor>
              </controlPr>
            </control>
          </mc:Choice>
        </mc:AlternateContent>
        <mc:AlternateContent xmlns:mc="http://schemas.openxmlformats.org/markup-compatibility/2006">
          <mc:Choice Requires="x14">
            <control shapeId="11287" r:id="rId4" name="Option Button 23">
              <controlPr defaultSize="0" autoFill="0" autoLine="0" autoPict="0">
                <anchor moveWithCells="1" sizeWithCells="1">
                  <from>
                    <xdr:col>6</xdr:col>
                    <xdr:colOff>228600</xdr:colOff>
                    <xdr:row>54</xdr:row>
                    <xdr:rowOff>12700</xdr:rowOff>
                  </from>
                  <to>
                    <xdr:col>7</xdr:col>
                    <xdr:colOff>50800</xdr:colOff>
                    <xdr:row>56</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N59"/>
  <sheetViews>
    <sheetView topLeftCell="A3" workbookViewId="0">
      <selection activeCell="F21" sqref="F21"/>
    </sheetView>
  </sheetViews>
  <sheetFormatPr baseColWidth="10" defaultRowHeight="13" x14ac:dyDescent="0.15"/>
  <cols>
    <col min="1" max="1" width="9.5" customWidth="1"/>
    <col min="2" max="11" width="11.83203125" customWidth="1"/>
  </cols>
  <sheetData>
    <row r="1" spans="1:11" ht="23" x14ac:dyDescent="0.25">
      <c r="A1" s="51" t="s">
        <v>88</v>
      </c>
    </row>
    <row r="2" spans="1:11" ht="18" x14ac:dyDescent="0.2">
      <c r="A2" s="48"/>
    </row>
    <row r="3" spans="1:11" ht="18" x14ac:dyDescent="0.2">
      <c r="A3" s="48" t="s">
        <v>89</v>
      </c>
    </row>
    <row r="4" spans="1:11" ht="18" x14ac:dyDescent="0.2">
      <c r="A4" s="48" t="s">
        <v>90</v>
      </c>
    </row>
    <row r="8" spans="1:11" x14ac:dyDescent="0.15">
      <c r="G8" s="89"/>
      <c r="H8" s="89"/>
      <c r="I8" s="89"/>
      <c r="J8" s="89"/>
      <c r="K8" s="89"/>
    </row>
    <row r="9" spans="1:11" x14ac:dyDescent="0.15">
      <c r="A9" s="47" t="s">
        <v>91</v>
      </c>
      <c r="G9" s="89"/>
      <c r="H9" s="88"/>
      <c r="I9" s="88"/>
      <c r="J9" s="88"/>
      <c r="K9" s="88"/>
    </row>
    <row r="10" spans="1:11" x14ac:dyDescent="0.15">
      <c r="A10" s="43"/>
      <c r="B10" s="169" t="s">
        <v>22</v>
      </c>
      <c r="C10" s="241" t="s">
        <v>75</v>
      </c>
      <c r="D10" s="242"/>
      <c r="E10" s="241" t="s">
        <v>76</v>
      </c>
      <c r="F10" s="242"/>
      <c r="G10" s="89"/>
      <c r="H10" s="61"/>
      <c r="I10" s="61"/>
      <c r="J10" s="88"/>
      <c r="K10" s="88"/>
    </row>
    <row r="11" spans="1:11" x14ac:dyDescent="0.15">
      <c r="A11" s="170" t="s">
        <v>71</v>
      </c>
      <c r="B11" s="44">
        <f>Décompte!B31</f>
        <v>0</v>
      </c>
      <c r="C11" s="243">
        <f>Décompte!C31</f>
        <v>0</v>
      </c>
      <c r="D11" s="244"/>
      <c r="E11" s="243">
        <f>Décompte!D31</f>
        <v>0</v>
      </c>
      <c r="F11" s="244"/>
      <c r="G11" s="90"/>
      <c r="H11" s="91"/>
      <c r="I11" s="91"/>
      <c r="J11" s="88"/>
      <c r="K11" s="88"/>
    </row>
    <row r="12" spans="1:11" x14ac:dyDescent="0.15">
      <c r="A12" s="170" t="s">
        <v>72</v>
      </c>
      <c r="B12" s="44">
        <f>Décompte!B32</f>
        <v>0</v>
      </c>
      <c r="C12" s="245">
        <f>Décompte!C32</f>
        <v>0</v>
      </c>
      <c r="D12" s="246"/>
      <c r="E12" s="245">
        <f>Décompte!D32</f>
        <v>0</v>
      </c>
      <c r="F12" s="246"/>
      <c r="G12" s="90"/>
      <c r="H12" s="91"/>
      <c r="I12" s="91"/>
      <c r="J12" s="88"/>
      <c r="K12" s="88"/>
    </row>
    <row r="13" spans="1:11" x14ac:dyDescent="0.15">
      <c r="A13" s="170" t="s">
        <v>73</v>
      </c>
      <c r="B13" s="44">
        <f>Décompte!B33</f>
        <v>0</v>
      </c>
      <c r="C13" s="245">
        <f>Décompte!C33</f>
        <v>0</v>
      </c>
      <c r="D13" s="246"/>
      <c r="E13" s="245">
        <f>Décompte!D33</f>
        <v>0</v>
      </c>
      <c r="F13" s="246"/>
      <c r="G13" s="89"/>
      <c r="H13" s="91"/>
      <c r="I13" s="91"/>
      <c r="J13" s="88"/>
      <c r="K13" s="88"/>
    </row>
    <row r="14" spans="1:11" x14ac:dyDescent="0.15">
      <c r="A14" s="171" t="s">
        <v>74</v>
      </c>
      <c r="B14" s="44">
        <f>Décompte!B34</f>
        <v>0</v>
      </c>
      <c r="C14" s="247">
        <f>Décompte!C34</f>
        <v>0</v>
      </c>
      <c r="D14" s="248"/>
      <c r="E14" s="247">
        <f>Décompte!D34</f>
        <v>0</v>
      </c>
      <c r="F14" s="248"/>
      <c r="G14" s="89"/>
      <c r="H14" s="91"/>
      <c r="I14" s="91"/>
      <c r="J14" s="88"/>
      <c r="K14" s="88"/>
    </row>
    <row r="15" spans="1:11" ht="14" thickBot="1" x14ac:dyDescent="0.2">
      <c r="A15" s="45" t="s">
        <v>22</v>
      </c>
      <c r="B15" s="130">
        <f>Décompte!B35</f>
        <v>0</v>
      </c>
      <c r="C15" s="46"/>
      <c r="D15" s="46"/>
      <c r="E15" s="46"/>
      <c r="F15" s="54"/>
      <c r="G15" s="89"/>
      <c r="H15" s="91"/>
      <c r="I15" s="91"/>
      <c r="J15" s="88"/>
      <c r="K15" s="88"/>
    </row>
    <row r="16" spans="1:11" ht="14" thickTop="1" x14ac:dyDescent="0.15">
      <c r="A16" s="57" t="str">
        <f>IF(SUM(B11:B14)&lt;&gt;Décompte!H27,"Nombre de jours CIE selon le programme du prestataire de cours, ne correspond pas aux directives du plan de formation!","")</f>
        <v/>
      </c>
      <c r="B16" s="57"/>
      <c r="C16" s="57"/>
      <c r="D16" s="57"/>
      <c r="E16" s="58"/>
      <c r="F16" s="58"/>
      <c r="G16" s="88"/>
      <c r="H16" s="88"/>
      <c r="I16" s="88"/>
      <c r="J16" s="89"/>
      <c r="K16" s="89"/>
    </row>
    <row r="17" spans="1:11" x14ac:dyDescent="0.15">
      <c r="G17" s="89"/>
      <c r="H17" s="89"/>
      <c r="I17" s="89"/>
      <c r="J17" s="89"/>
      <c r="K17" s="89"/>
    </row>
    <row r="18" spans="1:11" ht="15" x14ac:dyDescent="0.2">
      <c r="F18" s="123"/>
    </row>
    <row r="19" spans="1:11" x14ac:dyDescent="0.15">
      <c r="A19" s="49" t="s">
        <v>92</v>
      </c>
    </row>
    <row r="20" spans="1:11" x14ac:dyDescent="0.15">
      <c r="A20" s="172"/>
    </row>
    <row r="21" spans="1:11" x14ac:dyDescent="0.15">
      <c r="A21" s="172" t="s">
        <v>93</v>
      </c>
    </row>
    <row r="22" spans="1:11" x14ac:dyDescent="0.15">
      <c r="A22" s="172" t="s">
        <v>94</v>
      </c>
    </row>
    <row r="23" spans="1:11" x14ac:dyDescent="0.15">
      <c r="A23" s="172"/>
    </row>
    <row r="24" spans="1:11" x14ac:dyDescent="0.15">
      <c r="A24" s="173" t="s">
        <v>95</v>
      </c>
    </row>
    <row r="25" spans="1:11" x14ac:dyDescent="0.15">
      <c r="A25" s="109" t="s">
        <v>96</v>
      </c>
    </row>
    <row r="27" spans="1:11" x14ac:dyDescent="0.15">
      <c r="A27" s="252" t="s">
        <v>77</v>
      </c>
      <c r="B27" s="249" t="s">
        <v>97</v>
      </c>
      <c r="C27" s="250"/>
      <c r="D27" s="250"/>
      <c r="E27" s="250"/>
      <c r="F27" s="251"/>
      <c r="G27" s="249" t="s">
        <v>98</v>
      </c>
      <c r="H27" s="250"/>
      <c r="I27" s="250"/>
      <c r="J27" s="250"/>
      <c r="K27" s="251"/>
    </row>
    <row r="28" spans="1:11" x14ac:dyDescent="0.15">
      <c r="A28" s="253"/>
      <c r="B28" s="50" t="s">
        <v>71</v>
      </c>
      <c r="C28" s="50" t="s">
        <v>72</v>
      </c>
      <c r="D28" s="50" t="s">
        <v>73</v>
      </c>
      <c r="E28" s="52" t="s">
        <v>74</v>
      </c>
      <c r="F28" s="174" t="s">
        <v>99</v>
      </c>
      <c r="G28" s="53" t="s">
        <v>71</v>
      </c>
      <c r="H28" s="50" t="s">
        <v>72</v>
      </c>
      <c r="I28" s="50" t="s">
        <v>73</v>
      </c>
      <c r="J28" s="52" t="s">
        <v>74</v>
      </c>
      <c r="K28" s="174" t="s">
        <v>99</v>
      </c>
    </row>
    <row r="29" spans="1:11" x14ac:dyDescent="0.15">
      <c r="A29" s="24" t="s">
        <v>23</v>
      </c>
      <c r="B29" s="112">
        <f>COUNTIF('1re année de formation'!J:J,A29)</f>
        <v>0</v>
      </c>
      <c r="C29" s="112">
        <f>COUNTIF('2e année de formation'!J:J,A29)</f>
        <v>0</v>
      </c>
      <c r="D29" s="112">
        <f>COUNTIF('3e année de formation'!J:J,A29)</f>
        <v>0</v>
      </c>
      <c r="E29" s="112">
        <f>COUNTIF('4e année de formation'!J:J,A29)</f>
        <v>0</v>
      </c>
      <c r="F29" s="113">
        <f>SUM(B29:E29)</f>
        <v>0</v>
      </c>
      <c r="G29" s="124">
        <f>(COUNTIF('1re année de formation'!J:J,A29))*$B$11</f>
        <v>0</v>
      </c>
      <c r="H29" s="124">
        <f>(COUNTIF('2e année de formation'!J:J,A29))*$B$12</f>
        <v>0</v>
      </c>
      <c r="I29" s="124">
        <f>(COUNTIF('3e année de formation'!J:J,A29))*$B$13</f>
        <v>0</v>
      </c>
      <c r="J29" s="124">
        <f>(COUNTIF('4e année de formation'!J:J,A29))*$B$14</f>
        <v>0</v>
      </c>
      <c r="K29" s="125">
        <f>SUM(G29:J29)</f>
        <v>0</v>
      </c>
    </row>
    <row r="30" spans="1:11" x14ac:dyDescent="0.15">
      <c r="A30" s="25" t="s">
        <v>25</v>
      </c>
      <c r="B30" s="112">
        <f>COUNTIF('1re année de formation'!J:J,A30)</f>
        <v>0</v>
      </c>
      <c r="C30" s="112">
        <f>COUNTIF('2e année de formation'!J:J,A30)</f>
        <v>0</v>
      </c>
      <c r="D30" s="112">
        <f>COUNTIF('3e année de formation'!J:J,A30)</f>
        <v>0</v>
      </c>
      <c r="E30" s="112">
        <f>COUNTIF('4e année de formation'!J:J,A30)</f>
        <v>0</v>
      </c>
      <c r="F30" s="113">
        <f t="shared" ref="F30:F55" si="0">SUM(B30:E30)</f>
        <v>0</v>
      </c>
      <c r="G30" s="124">
        <f>(COUNTIF('1re année de formation'!J:J,A30))*$B$11</f>
        <v>0</v>
      </c>
      <c r="H30" s="124">
        <f>(COUNTIF('2e année de formation'!J:J,A30))*$B$12</f>
        <v>0</v>
      </c>
      <c r="I30" s="124">
        <f>(COUNTIF('3e année de formation'!J:J,A30))*$B$13</f>
        <v>0</v>
      </c>
      <c r="J30" s="124">
        <f>(COUNTIF('4e année de formation'!J:J,A30))*$B$14</f>
        <v>0</v>
      </c>
      <c r="K30" s="125">
        <f t="shared" ref="K30:K56" si="1">SUM(G30:J30)</f>
        <v>0</v>
      </c>
    </row>
    <row r="31" spans="1:11" x14ac:dyDescent="0.15">
      <c r="A31" s="25" t="s">
        <v>27</v>
      </c>
      <c r="B31" s="112">
        <f>COUNTIF('1re année de formation'!J:J,A31)</f>
        <v>0</v>
      </c>
      <c r="C31" s="112">
        <f>COUNTIF('2e année de formation'!J:J,A31)</f>
        <v>0</v>
      </c>
      <c r="D31" s="112">
        <f>COUNTIF('3e année de formation'!J:J,A31)</f>
        <v>0</v>
      </c>
      <c r="E31" s="112">
        <f>COUNTIF('4e année de formation'!J:J,A31)</f>
        <v>0</v>
      </c>
      <c r="F31" s="113">
        <f t="shared" si="0"/>
        <v>0</v>
      </c>
      <c r="G31" s="124">
        <f>(COUNTIF('1re année de formation'!J:J,A31))*$B$11</f>
        <v>0</v>
      </c>
      <c r="H31" s="124">
        <f>(COUNTIF('2e année de formation'!J:J,A31))*$B$12</f>
        <v>0</v>
      </c>
      <c r="I31" s="124">
        <f>(COUNTIF('3e année de formation'!J:J,A31))*$B$13</f>
        <v>0</v>
      </c>
      <c r="J31" s="124">
        <f>(COUNTIF('4e année de formation'!J:J,A31))*$B$14</f>
        <v>0</v>
      </c>
      <c r="K31" s="125">
        <f t="shared" si="1"/>
        <v>0</v>
      </c>
    </row>
    <row r="32" spans="1:11" x14ac:dyDescent="0.15">
      <c r="A32" s="25" t="s">
        <v>3</v>
      </c>
      <c r="B32" s="112">
        <f>COUNTIF('1re année de formation'!J:J,A32)</f>
        <v>0</v>
      </c>
      <c r="C32" s="112">
        <f>COUNTIF('2e année de formation'!J:J,A32)</f>
        <v>0</v>
      </c>
      <c r="D32" s="112">
        <f>COUNTIF('3e année de formation'!J:J,A32)</f>
        <v>0</v>
      </c>
      <c r="E32" s="112">
        <f>COUNTIF('4e année de formation'!J:J,A32)</f>
        <v>0</v>
      </c>
      <c r="F32" s="113">
        <f t="shared" si="0"/>
        <v>0</v>
      </c>
      <c r="G32" s="124">
        <f>(COUNTIF('1re année de formation'!J:J,A32))*$B$11</f>
        <v>0</v>
      </c>
      <c r="H32" s="124">
        <f>(COUNTIF('2e année de formation'!J:J,A32))*$B$12</f>
        <v>0</v>
      </c>
      <c r="I32" s="124">
        <f>(COUNTIF('3e année de formation'!J:J,A32))*$B$13</f>
        <v>0</v>
      </c>
      <c r="J32" s="124">
        <f>(COUNTIF('4e année de formation'!J:J,A32))*$B$14</f>
        <v>0</v>
      </c>
      <c r="K32" s="125">
        <f t="shared" si="1"/>
        <v>0</v>
      </c>
    </row>
    <row r="33" spans="1:14" x14ac:dyDescent="0.15">
      <c r="A33" s="25" t="s">
        <v>5</v>
      </c>
      <c r="B33" s="112">
        <f>COUNTIF('1re année de formation'!J:J,A33)</f>
        <v>0</v>
      </c>
      <c r="C33" s="112">
        <f>COUNTIF('2e année de formation'!J:J,A33)</f>
        <v>0</v>
      </c>
      <c r="D33" s="112">
        <f>COUNTIF('3e année de formation'!J:J,A33)</f>
        <v>0</v>
      </c>
      <c r="E33" s="112">
        <f>COUNTIF('4e année de formation'!J:J,A33)</f>
        <v>0</v>
      </c>
      <c r="F33" s="113">
        <f t="shared" si="0"/>
        <v>0</v>
      </c>
      <c r="G33" s="124">
        <f>(COUNTIF('1re année de formation'!J:J,A33))*$B$11</f>
        <v>0</v>
      </c>
      <c r="H33" s="124">
        <f>(COUNTIF('2e année de formation'!J:J,A33))*$B$12</f>
        <v>0</v>
      </c>
      <c r="I33" s="124">
        <f>(COUNTIF('3e année de formation'!J:J,A33))*$B$13</f>
        <v>0</v>
      </c>
      <c r="J33" s="124">
        <f>(COUNTIF('4e année de formation'!J:J,A33))*$B$14</f>
        <v>0</v>
      </c>
      <c r="K33" s="125">
        <f t="shared" si="1"/>
        <v>0</v>
      </c>
    </row>
    <row r="34" spans="1:14" x14ac:dyDescent="0.15">
      <c r="A34" s="25" t="s">
        <v>7</v>
      </c>
      <c r="B34" s="112">
        <f>COUNTIF('1re année de formation'!J:J,A34)</f>
        <v>0</v>
      </c>
      <c r="C34" s="112">
        <f>COUNTIF('2e année de formation'!J:J,A34)</f>
        <v>0</v>
      </c>
      <c r="D34" s="112">
        <f>COUNTIF('3e année de formation'!J:J,A34)</f>
        <v>0</v>
      </c>
      <c r="E34" s="112">
        <f>COUNTIF('4e année de formation'!J:J,A34)</f>
        <v>0</v>
      </c>
      <c r="F34" s="113">
        <f t="shared" si="0"/>
        <v>0</v>
      </c>
      <c r="G34" s="124">
        <f>(COUNTIF('1re année de formation'!J:J,A34))*$B$11</f>
        <v>0</v>
      </c>
      <c r="H34" s="124">
        <f>(COUNTIF('2e année de formation'!J:J,A34))*$B$12</f>
        <v>0</v>
      </c>
      <c r="I34" s="124">
        <f>(COUNTIF('3e année de formation'!J:J,A34))*$B$13</f>
        <v>0</v>
      </c>
      <c r="J34" s="124">
        <f>(COUNTIF('4e année de formation'!J:J,A34))*$B$14</f>
        <v>0</v>
      </c>
      <c r="K34" s="125">
        <f t="shared" si="1"/>
        <v>0</v>
      </c>
    </row>
    <row r="35" spans="1:14" x14ac:dyDescent="0.15">
      <c r="A35" s="25" t="s">
        <v>9</v>
      </c>
      <c r="B35" s="112">
        <f>COUNTIF('1re année de formation'!J:J,A35)</f>
        <v>0</v>
      </c>
      <c r="C35" s="112">
        <f>COUNTIF('2e année de formation'!J:J,A35)</f>
        <v>0</v>
      </c>
      <c r="D35" s="112">
        <f>COUNTIF('3e année de formation'!J:J,A35)</f>
        <v>0</v>
      </c>
      <c r="E35" s="112">
        <f>COUNTIF('4e année de formation'!J:J,A35)</f>
        <v>0</v>
      </c>
      <c r="F35" s="113">
        <f t="shared" si="0"/>
        <v>0</v>
      </c>
      <c r="G35" s="124">
        <f>(COUNTIF('1re année de formation'!J:J,A35))*$B$11</f>
        <v>0</v>
      </c>
      <c r="H35" s="124">
        <f>(COUNTIF('2e année de formation'!J:J,A35))*$B$12</f>
        <v>0</v>
      </c>
      <c r="I35" s="124">
        <f>(COUNTIF('3e année de formation'!J:J,A35))*$B$13</f>
        <v>0</v>
      </c>
      <c r="J35" s="124">
        <f>(COUNTIF('4e année de formation'!J:J,A35))*$B$14</f>
        <v>0</v>
      </c>
      <c r="K35" s="125">
        <f t="shared" si="1"/>
        <v>0</v>
      </c>
    </row>
    <row r="36" spans="1:14" x14ac:dyDescent="0.15">
      <c r="A36" s="25" t="s">
        <v>11</v>
      </c>
      <c r="B36" s="112">
        <f>COUNTIF('1re année de formation'!J:J,A36)</f>
        <v>0</v>
      </c>
      <c r="C36" s="112">
        <f>COUNTIF('2e année de formation'!J:J,A36)</f>
        <v>0</v>
      </c>
      <c r="D36" s="112">
        <f>COUNTIF('3e année de formation'!J:J,A36)</f>
        <v>0</v>
      </c>
      <c r="E36" s="112">
        <f>COUNTIF('4e année de formation'!J:J,A36)</f>
        <v>0</v>
      </c>
      <c r="F36" s="113">
        <f t="shared" si="0"/>
        <v>0</v>
      </c>
      <c r="G36" s="124">
        <f>(COUNTIF('1re année de formation'!J:J,A36))*$B$11</f>
        <v>0</v>
      </c>
      <c r="H36" s="124">
        <f>(COUNTIF('2e année de formation'!J:J,A36))*$B$12</f>
        <v>0</v>
      </c>
      <c r="I36" s="124">
        <f>(COUNTIF('3e année de formation'!J:J,A36))*$B$13</f>
        <v>0</v>
      </c>
      <c r="J36" s="124">
        <f>(COUNTIF('4e année de formation'!J:J,A36))*$B$14</f>
        <v>0</v>
      </c>
      <c r="K36" s="125">
        <f t="shared" si="1"/>
        <v>0</v>
      </c>
    </row>
    <row r="37" spans="1:14" x14ac:dyDescent="0.15">
      <c r="A37" s="25" t="s">
        <v>13</v>
      </c>
      <c r="B37" s="112">
        <f>COUNTIF('1re année de formation'!J:J,A37)</f>
        <v>0</v>
      </c>
      <c r="C37" s="112">
        <f>COUNTIF('2e année de formation'!J:J,A37)</f>
        <v>0</v>
      </c>
      <c r="D37" s="112">
        <f>COUNTIF('3e année de formation'!J:J,A37)</f>
        <v>0</v>
      </c>
      <c r="E37" s="112">
        <f>COUNTIF('4e année de formation'!J:J,A37)</f>
        <v>0</v>
      </c>
      <c r="F37" s="113">
        <f t="shared" si="0"/>
        <v>0</v>
      </c>
      <c r="G37" s="124">
        <f>(COUNTIF('1re année de formation'!J:J,A37))*$B$11</f>
        <v>0</v>
      </c>
      <c r="H37" s="124">
        <f>(COUNTIF('2e année de formation'!J:J,A37))*$B$12</f>
        <v>0</v>
      </c>
      <c r="I37" s="124">
        <f>(COUNTIF('3e année de formation'!J:J,A37))*$B$13</f>
        <v>0</v>
      </c>
      <c r="J37" s="124">
        <f>(COUNTIF('4e année de formation'!J:J,A37))*$B$14</f>
        <v>0</v>
      </c>
      <c r="K37" s="125">
        <f t="shared" si="1"/>
        <v>0</v>
      </c>
    </row>
    <row r="38" spans="1:14" x14ac:dyDescent="0.15">
      <c r="A38" s="25" t="s">
        <v>15</v>
      </c>
      <c r="B38" s="112">
        <f>COUNTIF('1re année de formation'!J:J,A38)</f>
        <v>0</v>
      </c>
      <c r="C38" s="112">
        <f>COUNTIF('2e année de formation'!J:J,A38)</f>
        <v>0</v>
      </c>
      <c r="D38" s="112">
        <f>COUNTIF('3e année de formation'!J:J,A38)</f>
        <v>0</v>
      </c>
      <c r="E38" s="112">
        <f>COUNTIF('4e année de formation'!J:J,A38)</f>
        <v>0</v>
      </c>
      <c r="F38" s="113">
        <f t="shared" si="0"/>
        <v>0</v>
      </c>
      <c r="G38" s="124">
        <f>(COUNTIF('1re année de formation'!J:J,A38))*$B$11</f>
        <v>0</v>
      </c>
      <c r="H38" s="124">
        <f>(COUNTIF('2e année de formation'!J:J,A38))*$B$12</f>
        <v>0</v>
      </c>
      <c r="I38" s="124">
        <f>(COUNTIF('3e année de formation'!J:J,A38))*$B$13</f>
        <v>0</v>
      </c>
      <c r="J38" s="124">
        <f>(COUNTIF('4e année de formation'!J:J,A38))*$B$14</f>
        <v>0</v>
      </c>
      <c r="K38" s="125">
        <f t="shared" si="1"/>
        <v>0</v>
      </c>
    </row>
    <row r="39" spans="1:14" x14ac:dyDescent="0.15">
      <c r="A39" s="25" t="s">
        <v>0</v>
      </c>
      <c r="B39" s="112">
        <f>COUNTIF('1re année de formation'!J:J,A39)</f>
        <v>0</v>
      </c>
      <c r="C39" s="112">
        <f>COUNTIF('2e année de formation'!J:J,A39)</f>
        <v>0</v>
      </c>
      <c r="D39" s="112">
        <f>COUNTIF('3e année de formation'!J:J,A39)</f>
        <v>0</v>
      </c>
      <c r="E39" s="112">
        <f>COUNTIF('4e année de formation'!J:J,A39)</f>
        <v>0</v>
      </c>
      <c r="F39" s="113">
        <f t="shared" si="0"/>
        <v>0</v>
      </c>
      <c r="G39" s="124">
        <f>(COUNTIF('1re année de formation'!J:J,A39))*$B$11</f>
        <v>0</v>
      </c>
      <c r="H39" s="124">
        <f>(COUNTIF('2e année de formation'!J:J,A39))*$B$12</f>
        <v>0</v>
      </c>
      <c r="I39" s="124">
        <f>(COUNTIF('3e année de formation'!J:J,A39))*$B$13</f>
        <v>0</v>
      </c>
      <c r="J39" s="124">
        <f>(COUNTIF('4e année de formation'!J:J,A39))*$B$14</f>
        <v>0</v>
      </c>
      <c r="K39" s="125">
        <f t="shared" si="1"/>
        <v>0</v>
      </c>
    </row>
    <row r="40" spans="1:14" x14ac:dyDescent="0.15">
      <c r="A40" s="25" t="s">
        <v>17</v>
      </c>
      <c r="B40" s="112">
        <f>COUNTIF('1re année de formation'!J:J,A40)</f>
        <v>0</v>
      </c>
      <c r="C40" s="112">
        <f>COUNTIF('2e année de formation'!J:J,A40)</f>
        <v>0</v>
      </c>
      <c r="D40" s="112">
        <f>COUNTIF('3e année de formation'!J:J,A40)</f>
        <v>0</v>
      </c>
      <c r="E40" s="112">
        <f>COUNTIF('4e année de formation'!J:J,A40)</f>
        <v>0</v>
      </c>
      <c r="F40" s="113">
        <f t="shared" si="0"/>
        <v>0</v>
      </c>
      <c r="G40" s="124">
        <f>(COUNTIF('1re année de formation'!J:J,A40))*$B$11</f>
        <v>0</v>
      </c>
      <c r="H40" s="124">
        <f>(COUNTIF('2e année de formation'!J:J,A40))*$B$12</f>
        <v>0</v>
      </c>
      <c r="I40" s="124">
        <f>(COUNTIF('3e année de formation'!J:J,A40))*$B$13</f>
        <v>0</v>
      </c>
      <c r="J40" s="124">
        <f>(COUNTIF('4e année de formation'!J:J,A40))*$B$14</f>
        <v>0</v>
      </c>
      <c r="K40" s="125">
        <f t="shared" si="1"/>
        <v>0</v>
      </c>
    </row>
    <row r="41" spans="1:14" x14ac:dyDescent="0.15">
      <c r="A41" s="25" t="s">
        <v>19</v>
      </c>
      <c r="B41" s="112">
        <f>COUNTIF('1re année de formation'!J:J,A41)</f>
        <v>0</v>
      </c>
      <c r="C41" s="112">
        <f>COUNTIF('2e année de formation'!J:J,A41)</f>
        <v>0</v>
      </c>
      <c r="D41" s="112">
        <f>COUNTIF('3e année de formation'!J:J,A41)</f>
        <v>0</v>
      </c>
      <c r="E41" s="112">
        <f>COUNTIF('4e année de formation'!J:J,A41)</f>
        <v>0</v>
      </c>
      <c r="F41" s="113">
        <f t="shared" si="0"/>
        <v>0</v>
      </c>
      <c r="G41" s="124">
        <f>(COUNTIF('1re année de formation'!J:J,A41))*$B$11</f>
        <v>0</v>
      </c>
      <c r="H41" s="124">
        <f>(COUNTIF('2e année de formation'!J:J,A41))*$B$12</f>
        <v>0</v>
      </c>
      <c r="I41" s="124">
        <f>(COUNTIF('3e année de formation'!J:J,A41))*$B$13</f>
        <v>0</v>
      </c>
      <c r="J41" s="124">
        <f>(COUNTIF('4e année de formation'!J:J,A41))*$B$14</f>
        <v>0</v>
      </c>
      <c r="K41" s="125">
        <f t="shared" si="1"/>
        <v>0</v>
      </c>
    </row>
    <row r="42" spans="1:14" x14ac:dyDescent="0.15">
      <c r="A42" s="25" t="s">
        <v>21</v>
      </c>
      <c r="B42" s="112">
        <f>COUNTIF('1re année de formation'!J:J,A42)</f>
        <v>0</v>
      </c>
      <c r="C42" s="112">
        <f>COUNTIF('2e année de formation'!J:J,A42)</f>
        <v>0</v>
      </c>
      <c r="D42" s="112">
        <f>COUNTIF('3e année de formation'!J:J,A42)</f>
        <v>0</v>
      </c>
      <c r="E42" s="112">
        <f>COUNTIF('4e année de formation'!J:J,A42)</f>
        <v>0</v>
      </c>
      <c r="F42" s="113">
        <f t="shared" si="0"/>
        <v>0</v>
      </c>
      <c r="G42" s="124">
        <f>(COUNTIF('1re année de formation'!J:J,A42))*$B$11</f>
        <v>0</v>
      </c>
      <c r="H42" s="124">
        <f>(COUNTIF('2e année de formation'!J:J,A42))*$B$12</f>
        <v>0</v>
      </c>
      <c r="I42" s="124">
        <f>(COUNTIF('3e année de formation'!J:J,A42))*$B$13</f>
        <v>0</v>
      </c>
      <c r="J42" s="124">
        <f>(COUNTIF('4e année de formation'!J:J,A42))*$B$14</f>
        <v>0</v>
      </c>
      <c r="K42" s="125">
        <f t="shared" si="1"/>
        <v>0</v>
      </c>
    </row>
    <row r="43" spans="1:14" x14ac:dyDescent="0.15">
      <c r="A43" s="26" t="s">
        <v>24</v>
      </c>
      <c r="B43" s="112">
        <f>COUNTIF('1re année de formation'!J:J,A43)</f>
        <v>0</v>
      </c>
      <c r="C43" s="112">
        <f>COUNTIF('2e année de formation'!J:J,A43)</f>
        <v>0</v>
      </c>
      <c r="D43" s="112">
        <f>COUNTIF('3e année de formation'!J:J,A43)</f>
        <v>0</v>
      </c>
      <c r="E43" s="112">
        <f>COUNTIF('4e année de formation'!J:J,A43)</f>
        <v>0</v>
      </c>
      <c r="F43" s="113">
        <f t="shared" si="0"/>
        <v>0</v>
      </c>
      <c r="G43" s="124">
        <f>(COUNTIF('1re année de formation'!J:J,A43))*$B$11</f>
        <v>0</v>
      </c>
      <c r="H43" s="124">
        <f>(COUNTIF('2e année de formation'!J:J,A43))*$B$12</f>
        <v>0</v>
      </c>
      <c r="I43" s="124">
        <f>(COUNTIF('3e année de formation'!J:J,A43))*$B$13</f>
        <v>0</v>
      </c>
      <c r="J43" s="124">
        <f>(COUNTIF('4e année de formation'!J:J,A43))*$B$14</f>
        <v>0</v>
      </c>
      <c r="K43" s="125">
        <f t="shared" si="1"/>
        <v>0</v>
      </c>
    </row>
    <row r="44" spans="1:14" x14ac:dyDescent="0.15">
      <c r="A44" s="26" t="s">
        <v>26</v>
      </c>
      <c r="B44" s="112">
        <f>COUNTIF('1re année de formation'!J:J,A44)</f>
        <v>0</v>
      </c>
      <c r="C44" s="112">
        <f>COUNTIF('2e année de formation'!J:J,A44)</f>
        <v>0</v>
      </c>
      <c r="D44" s="112">
        <f>COUNTIF('3e année de formation'!J:J,A44)</f>
        <v>0</v>
      </c>
      <c r="E44" s="112">
        <f>COUNTIF('4e année de formation'!J:J,A44)</f>
        <v>0</v>
      </c>
      <c r="F44" s="113">
        <f t="shared" si="0"/>
        <v>0</v>
      </c>
      <c r="G44" s="124">
        <f>(COUNTIF('1re année de formation'!J:J,A44))*$B$11</f>
        <v>0</v>
      </c>
      <c r="H44" s="124">
        <f>(COUNTIF('2e année de formation'!J:J,A44))*$B$12</f>
        <v>0</v>
      </c>
      <c r="I44" s="124">
        <f>(COUNTIF('3e année de formation'!J:J,A44))*$B$13</f>
        <v>0</v>
      </c>
      <c r="J44" s="124">
        <f>(COUNTIF('4e année de formation'!J:J,A44))*$B$14</f>
        <v>0</v>
      </c>
      <c r="K44" s="125">
        <f t="shared" si="1"/>
        <v>0</v>
      </c>
    </row>
    <row r="45" spans="1:14" x14ac:dyDescent="0.15">
      <c r="A45" s="26" t="s">
        <v>2</v>
      </c>
      <c r="B45" s="112">
        <f>COUNTIF('1re année de formation'!J:J,A45)</f>
        <v>0</v>
      </c>
      <c r="C45" s="112">
        <f>COUNTIF('2e année de formation'!J:J,A45)</f>
        <v>0</v>
      </c>
      <c r="D45" s="112">
        <f>COUNTIF('3e année de formation'!J:J,A45)</f>
        <v>0</v>
      </c>
      <c r="E45" s="112">
        <f>COUNTIF('4e année de formation'!J:J,A45)</f>
        <v>0</v>
      </c>
      <c r="F45" s="113">
        <f t="shared" si="0"/>
        <v>0</v>
      </c>
      <c r="G45" s="124">
        <f>(COUNTIF('1re année de formation'!J:J,A45))*$B$11</f>
        <v>0</v>
      </c>
      <c r="H45" s="124">
        <f>(COUNTIF('2e année de formation'!J:J,A45))*$B$12</f>
        <v>0</v>
      </c>
      <c r="I45" s="124">
        <f>(COUNTIF('3e année de formation'!J:J,A45))*$B$13</f>
        <v>0</v>
      </c>
      <c r="J45" s="124">
        <f>(COUNTIF('4e année de formation'!J:J,A45))*$B$14</f>
        <v>0</v>
      </c>
      <c r="K45" s="125">
        <f t="shared" si="1"/>
        <v>0</v>
      </c>
    </row>
    <row r="46" spans="1:14" x14ac:dyDescent="0.15">
      <c r="A46" s="26" t="s">
        <v>4</v>
      </c>
      <c r="B46" s="112">
        <f>COUNTIF('1re année de formation'!J:J,A46)</f>
        <v>0</v>
      </c>
      <c r="C46" s="112">
        <f>COUNTIF('2e année de formation'!J:J,A46)</f>
        <v>0</v>
      </c>
      <c r="D46" s="112">
        <f>COUNTIF('3e année de formation'!J:J,A46)</f>
        <v>0</v>
      </c>
      <c r="E46" s="112">
        <f>COUNTIF('4e année de formation'!J:J,A46)</f>
        <v>0</v>
      </c>
      <c r="F46" s="113">
        <f t="shared" si="0"/>
        <v>0</v>
      </c>
      <c r="G46" s="124">
        <f>(COUNTIF('1re année de formation'!J:J,A46))*$B$11</f>
        <v>0</v>
      </c>
      <c r="H46" s="124">
        <f>(COUNTIF('2e année de formation'!J:J,A46))*$B$12</f>
        <v>0</v>
      </c>
      <c r="I46" s="124">
        <f>(COUNTIF('3e année de formation'!J:J,A46))*$B$13</f>
        <v>0</v>
      </c>
      <c r="J46" s="124">
        <f>(COUNTIF('4e année de formation'!J:J,A46))*$B$14</f>
        <v>0</v>
      </c>
      <c r="K46" s="125">
        <f t="shared" si="1"/>
        <v>0</v>
      </c>
    </row>
    <row r="47" spans="1:14" x14ac:dyDescent="0.15">
      <c r="A47" s="26" t="s">
        <v>6</v>
      </c>
      <c r="B47" s="112">
        <f>COUNTIF('1re année de formation'!J:J,A47)</f>
        <v>0</v>
      </c>
      <c r="C47" s="112">
        <f>COUNTIF('2e année de formation'!J:J,A47)</f>
        <v>0</v>
      </c>
      <c r="D47" s="112">
        <f>COUNTIF('3e année de formation'!J:J,A47)</f>
        <v>0</v>
      </c>
      <c r="E47" s="112">
        <f>COUNTIF('4e année de formation'!J:J,A47)</f>
        <v>0</v>
      </c>
      <c r="F47" s="113">
        <f t="shared" si="0"/>
        <v>0</v>
      </c>
      <c r="G47" s="124">
        <f>(COUNTIF('1re année de formation'!J:J,A47))*$B$11</f>
        <v>0</v>
      </c>
      <c r="H47" s="124">
        <f>(COUNTIF('2e année de formation'!J:J,A47))*$B$12</f>
        <v>0</v>
      </c>
      <c r="I47" s="124">
        <f>(COUNTIF('3e année de formation'!J:J,A47))*$B$13</f>
        <v>0</v>
      </c>
      <c r="J47" s="124">
        <f>(COUNTIF('4e année de formation'!J:J,A47))*$B$14</f>
        <v>0</v>
      </c>
      <c r="K47" s="125">
        <f t="shared" si="1"/>
        <v>0</v>
      </c>
    </row>
    <row r="48" spans="1:14" x14ac:dyDescent="0.15">
      <c r="A48" s="26" t="s">
        <v>8</v>
      </c>
      <c r="B48" s="112">
        <f>COUNTIF('1re année de formation'!J:J,A48)</f>
        <v>0</v>
      </c>
      <c r="C48" s="112">
        <f>COUNTIF('2e année de formation'!J:J,A48)</f>
        <v>0</v>
      </c>
      <c r="D48" s="112">
        <f>COUNTIF('3e année de formation'!J:J,A48)</f>
        <v>0</v>
      </c>
      <c r="E48" s="112">
        <f>COUNTIF('4e année de formation'!J:J,A48)</f>
        <v>0</v>
      </c>
      <c r="F48" s="113">
        <f t="shared" si="0"/>
        <v>0</v>
      </c>
      <c r="G48" s="124">
        <f>(COUNTIF('1re année de formation'!J:J,A48))*$B$11</f>
        <v>0</v>
      </c>
      <c r="H48" s="124">
        <f>(COUNTIF('2e année de formation'!J:J,A48))*$B$12</f>
        <v>0</v>
      </c>
      <c r="I48" s="124">
        <f>(COUNTIF('3e année de formation'!J:J,A48))*$B$13</f>
        <v>0</v>
      </c>
      <c r="J48" s="124">
        <f>(COUNTIF('4e année de formation'!J:J,A48))*$B$14</f>
        <v>0</v>
      </c>
      <c r="K48" s="125">
        <f t="shared" si="1"/>
        <v>0</v>
      </c>
      <c r="N48" s="3"/>
    </row>
    <row r="49" spans="1:11" x14ac:dyDescent="0.15">
      <c r="A49" s="26" t="s">
        <v>10</v>
      </c>
      <c r="B49" s="112">
        <f>COUNTIF('1re année de formation'!J:J,A49)</f>
        <v>0</v>
      </c>
      <c r="C49" s="112">
        <f>COUNTIF('2e année de formation'!J:J,A49)</f>
        <v>0</v>
      </c>
      <c r="D49" s="112">
        <f>COUNTIF('3e année de formation'!J:J,A49)</f>
        <v>0</v>
      </c>
      <c r="E49" s="112">
        <f>COUNTIF('4e année de formation'!J:J,A49)</f>
        <v>0</v>
      </c>
      <c r="F49" s="113">
        <f t="shared" si="0"/>
        <v>0</v>
      </c>
      <c r="G49" s="124">
        <f>(COUNTIF('1re année de formation'!J:J,A49))*$B$11</f>
        <v>0</v>
      </c>
      <c r="H49" s="124">
        <f>(COUNTIF('2e année de formation'!J:J,A49))*$B$12</f>
        <v>0</v>
      </c>
      <c r="I49" s="124">
        <f>(COUNTIF('3e année de formation'!J:J,A49))*$B$13</f>
        <v>0</v>
      </c>
      <c r="J49" s="124">
        <f>(COUNTIF('4e année de formation'!J:J,A49))*$B$14</f>
        <v>0</v>
      </c>
      <c r="K49" s="125">
        <f t="shared" si="1"/>
        <v>0</v>
      </c>
    </row>
    <row r="50" spans="1:11" x14ac:dyDescent="0.15">
      <c r="A50" s="26" t="s">
        <v>12</v>
      </c>
      <c r="B50" s="112">
        <f>COUNTIF('1re année de formation'!J:J,A50)</f>
        <v>0</v>
      </c>
      <c r="C50" s="112">
        <f>COUNTIF('2e année de formation'!J:J,A50)</f>
        <v>0</v>
      </c>
      <c r="D50" s="112">
        <f>COUNTIF('3e année de formation'!J:J,A50)</f>
        <v>0</v>
      </c>
      <c r="E50" s="112">
        <f>COUNTIF('4e année de formation'!J:J,A50)</f>
        <v>0</v>
      </c>
      <c r="F50" s="113">
        <f t="shared" si="0"/>
        <v>0</v>
      </c>
      <c r="G50" s="124">
        <f>(COUNTIF('1re année de formation'!J:J,A50))*$B$11</f>
        <v>0</v>
      </c>
      <c r="H50" s="124">
        <f>(COUNTIF('2e année de formation'!J:J,A50))*$B$12</f>
        <v>0</v>
      </c>
      <c r="I50" s="124">
        <f>(COUNTIF('3e année de formation'!J:J,A50))*$B$13</f>
        <v>0</v>
      </c>
      <c r="J50" s="124">
        <f>(COUNTIF('4e année de formation'!J:J,A50))*$B$14</f>
        <v>0</v>
      </c>
      <c r="K50" s="125">
        <f t="shared" si="1"/>
        <v>0</v>
      </c>
    </row>
    <row r="51" spans="1:11" x14ac:dyDescent="0.15">
      <c r="A51" s="26" t="s">
        <v>14</v>
      </c>
      <c r="B51" s="112">
        <f>COUNTIF('1re année de formation'!J:J,A51)</f>
        <v>0</v>
      </c>
      <c r="C51" s="112">
        <f>COUNTIF('2e année de formation'!J:J,A51)</f>
        <v>0</v>
      </c>
      <c r="D51" s="112">
        <f>COUNTIF('3e année de formation'!J:J,A51)</f>
        <v>0</v>
      </c>
      <c r="E51" s="112">
        <f>COUNTIF('4e année de formation'!J:J,A51)</f>
        <v>0</v>
      </c>
      <c r="F51" s="113">
        <f t="shared" si="0"/>
        <v>0</v>
      </c>
      <c r="G51" s="124">
        <f>(COUNTIF('1re année de formation'!J:J,A51))*$B$11</f>
        <v>0</v>
      </c>
      <c r="H51" s="124">
        <f>(COUNTIF('2e année de formation'!J:J,A51))*$B$12</f>
        <v>0</v>
      </c>
      <c r="I51" s="124">
        <f>(COUNTIF('3e année de formation'!J:J,A51))*$B$13</f>
        <v>0</v>
      </c>
      <c r="J51" s="124">
        <f>(COUNTIF('4e année de formation'!J:J,A51))*$B$14</f>
        <v>0</v>
      </c>
      <c r="K51" s="125">
        <f t="shared" si="1"/>
        <v>0</v>
      </c>
    </row>
    <row r="52" spans="1:11" x14ac:dyDescent="0.15">
      <c r="A52" s="26" t="s">
        <v>16</v>
      </c>
      <c r="B52" s="112">
        <f>COUNTIF('1re année de formation'!J:J,A52)</f>
        <v>0</v>
      </c>
      <c r="C52" s="112">
        <f>COUNTIF('2e année de formation'!J:J,A52)</f>
        <v>0</v>
      </c>
      <c r="D52" s="112">
        <f>COUNTIF('3e année de formation'!J:J,A52)</f>
        <v>0</v>
      </c>
      <c r="E52" s="112">
        <f>COUNTIF('4e année de formation'!J:J,A52)</f>
        <v>0</v>
      </c>
      <c r="F52" s="113">
        <f t="shared" si="0"/>
        <v>0</v>
      </c>
      <c r="G52" s="124">
        <f>(COUNTIF('1re année de formation'!J:J,A52))*$B$11</f>
        <v>0</v>
      </c>
      <c r="H52" s="124">
        <f>(COUNTIF('2e année de formation'!J:J,A52))*$B$12</f>
        <v>0</v>
      </c>
      <c r="I52" s="124">
        <f>(COUNTIF('3e année de formation'!J:J,A52))*$B$13</f>
        <v>0</v>
      </c>
      <c r="J52" s="124">
        <f>(COUNTIF('4e année de formation'!J:J,A52))*$B$14</f>
        <v>0</v>
      </c>
      <c r="K52" s="125">
        <f t="shared" si="1"/>
        <v>0</v>
      </c>
    </row>
    <row r="53" spans="1:11" x14ac:dyDescent="0.15">
      <c r="A53" s="26" t="s">
        <v>1</v>
      </c>
      <c r="B53" s="112">
        <f>COUNTIF('1re année de formation'!J:J,A53)</f>
        <v>0</v>
      </c>
      <c r="C53" s="112">
        <f>COUNTIF('2e année de formation'!J:J,A53)</f>
        <v>0</v>
      </c>
      <c r="D53" s="112">
        <f>COUNTIF('3e année de formation'!J:J,A53)</f>
        <v>0</v>
      </c>
      <c r="E53" s="112">
        <f>COUNTIF('4e année de formation'!J:J,A53)</f>
        <v>0</v>
      </c>
      <c r="F53" s="113">
        <f t="shared" si="0"/>
        <v>0</v>
      </c>
      <c r="G53" s="124">
        <f>(COUNTIF('1re année de formation'!J:J,A53))*$B$11</f>
        <v>0</v>
      </c>
      <c r="H53" s="124">
        <f>(COUNTIF('2e année de formation'!J:J,A53))*$B$12</f>
        <v>0</v>
      </c>
      <c r="I53" s="124">
        <f>(COUNTIF('3e année de formation'!J:J,A53))*$B$13</f>
        <v>0</v>
      </c>
      <c r="J53" s="124">
        <f>(COUNTIF('4e année de formation'!J:J,A53))*$B$14</f>
        <v>0</v>
      </c>
      <c r="K53" s="125">
        <f t="shared" si="1"/>
        <v>0</v>
      </c>
    </row>
    <row r="54" spans="1:11" x14ac:dyDescent="0.15">
      <c r="A54" s="26" t="s">
        <v>18</v>
      </c>
      <c r="B54" s="112">
        <f>COUNTIF('1re année de formation'!J:J,A54)</f>
        <v>0</v>
      </c>
      <c r="C54" s="112">
        <f>COUNTIF('2e année de formation'!J:J,A54)</f>
        <v>0</v>
      </c>
      <c r="D54" s="112">
        <f>COUNTIF('3e année de formation'!J:J,A54)</f>
        <v>0</v>
      </c>
      <c r="E54" s="112">
        <f>COUNTIF('4e année de formation'!J:J,A54)</f>
        <v>0</v>
      </c>
      <c r="F54" s="113">
        <f t="shared" si="0"/>
        <v>0</v>
      </c>
      <c r="G54" s="124">
        <f>(COUNTIF('1re année de formation'!J:J,A54))*$B$11</f>
        <v>0</v>
      </c>
      <c r="H54" s="124">
        <f>(COUNTIF('2e année de formation'!J:J,A54))*$B$12</f>
        <v>0</v>
      </c>
      <c r="I54" s="124">
        <f>(COUNTIF('3e année de formation'!J:J,A54))*$B$13</f>
        <v>0</v>
      </c>
      <c r="J54" s="124">
        <f>(COUNTIF('4e année de formation'!J:J,A54))*$B$14</f>
        <v>0</v>
      </c>
      <c r="K54" s="125">
        <f t="shared" si="1"/>
        <v>0</v>
      </c>
    </row>
    <row r="55" spans="1:11" x14ac:dyDescent="0.15">
      <c r="A55" s="27" t="s">
        <v>20</v>
      </c>
      <c r="B55" s="112">
        <f>COUNTIF('1re année de formation'!J:J,A55)</f>
        <v>0</v>
      </c>
      <c r="C55" s="112">
        <f>COUNTIF('2e année de formation'!J:J,A55)</f>
        <v>0</v>
      </c>
      <c r="D55" s="112">
        <f>COUNTIF('3e année de formation'!J:J,A55)</f>
        <v>0</v>
      </c>
      <c r="E55" s="112">
        <f>COUNTIF('4e année de formation'!J:J,A55)</f>
        <v>0</v>
      </c>
      <c r="F55" s="113">
        <f t="shared" si="0"/>
        <v>0</v>
      </c>
      <c r="G55" s="124">
        <f>(COUNTIF('1re année de formation'!J:J,A55))*$B$11</f>
        <v>0</v>
      </c>
      <c r="H55" s="124">
        <f>(COUNTIF('2e année de formation'!J:J,A55))*$B$12</f>
        <v>0</v>
      </c>
      <c r="I55" s="124">
        <f>(COUNTIF('3e année de formation'!J:J,A55))*$B$13</f>
        <v>0</v>
      </c>
      <c r="J55" s="124">
        <f>(COUNTIF('4e année de formation'!J:J,A55))*$B$14</f>
        <v>0</v>
      </c>
      <c r="K55" s="125">
        <f t="shared" si="1"/>
        <v>0</v>
      </c>
    </row>
    <row r="56" spans="1:11" x14ac:dyDescent="0.15">
      <c r="A56" s="21" t="s">
        <v>22</v>
      </c>
      <c r="B56" s="114">
        <f t="shared" ref="B56:J56" si="2">SUM(B29:B55)</f>
        <v>0</v>
      </c>
      <c r="C56" s="114">
        <f t="shared" si="2"/>
        <v>0</v>
      </c>
      <c r="D56" s="114">
        <f t="shared" si="2"/>
        <v>0</v>
      </c>
      <c r="E56" s="115">
        <f t="shared" si="2"/>
        <v>0</v>
      </c>
      <c r="F56" s="116">
        <f t="shared" si="2"/>
        <v>0</v>
      </c>
      <c r="G56" s="126">
        <f>SUM(G29:G55)</f>
        <v>0</v>
      </c>
      <c r="H56" s="127">
        <f t="shared" si="2"/>
        <v>0</v>
      </c>
      <c r="I56" s="127">
        <f t="shared" si="2"/>
        <v>0</v>
      </c>
      <c r="J56" s="128">
        <f t="shared" si="2"/>
        <v>0</v>
      </c>
      <c r="K56" s="129">
        <f t="shared" si="1"/>
        <v>0</v>
      </c>
    </row>
    <row r="58" spans="1:11" x14ac:dyDescent="0.15">
      <c r="F58" s="88"/>
      <c r="G58" s="88"/>
      <c r="H58" s="88"/>
      <c r="I58" s="88"/>
    </row>
    <row r="59" spans="1:11" x14ac:dyDescent="0.15">
      <c r="F59" s="88"/>
      <c r="G59" s="88"/>
      <c r="H59" s="88"/>
      <c r="I59" s="88"/>
    </row>
  </sheetData>
  <sheetProtection password="CA81" sheet="1" objects="1" scenarios="1"/>
  <mergeCells count="13">
    <mergeCell ref="E13:F13"/>
    <mergeCell ref="E14:F14"/>
    <mergeCell ref="G27:K27"/>
    <mergeCell ref="A27:A28"/>
    <mergeCell ref="B27:F27"/>
    <mergeCell ref="C13:D13"/>
    <mergeCell ref="C14:D14"/>
    <mergeCell ref="E10:F10"/>
    <mergeCell ref="C10:D10"/>
    <mergeCell ref="C11:D11"/>
    <mergeCell ref="C12:D12"/>
    <mergeCell ref="E11:F11"/>
    <mergeCell ref="E12:F12"/>
  </mergeCells>
  <phoneticPr fontId="6" type="noConversion"/>
  <conditionalFormatting sqref="B29:F55">
    <cfRule type="expression" dxfId="3" priority="1" stopIfTrue="1">
      <formula>AND(B29=0,G29&lt;&gt;0)</formula>
    </cfRule>
    <cfRule type="expression" dxfId="2" priority="2" stopIfTrue="1">
      <formula>AND(B29&lt;&gt;0,G29=0)</formula>
    </cfRule>
  </conditionalFormatting>
  <conditionalFormatting sqref="G29:K55">
    <cfRule type="expression" dxfId="1" priority="3" stopIfTrue="1">
      <formula>AND(#REF!=0,G29&lt;&gt;0)</formula>
    </cfRule>
    <cfRule type="expression" dxfId="0" priority="4" stopIfTrue="1">
      <formula>AND(#REF!&lt;&gt;0,G29=0)</formula>
    </cfRule>
  </conditionalFormatting>
  <pageMargins left="0.75000000000000011" right="0.28000000000000003" top="0.79000000000000015" bottom="0.51" header="0.51" footer="0.39000000000000007"/>
  <pageSetup paperSize="9" scale="67" orientation="portrait"/>
  <headerFooter>
    <oddHeader>&amp;L&amp;"Arial,Fett"&amp;12&amp;K000000Abrechnung überbetriebliche Kurse</oddHeader>
    <oddFooter>&amp;R&amp;8&amp;K000000&amp;A - &amp;P/&amp;N -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L577"/>
  <sheetViews>
    <sheetView workbookViewId="0">
      <pane ySplit="11" topLeftCell="A12" activePane="bottomLeft" state="frozen"/>
      <selection pane="bottomLeft" activeCell="A12" sqref="A12"/>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3" style="65" customWidth="1"/>
    <col min="11" max="11" width="16.1640625" style="65" bestFit="1" customWidth="1"/>
    <col min="12" max="12" width="7.5" style="66" customWidth="1"/>
    <col min="13" max="16384" width="10.83203125" style="66"/>
  </cols>
  <sheetData>
    <row r="1" spans="1:12" s="191" customFormat="1" ht="25.5" customHeight="1" x14ac:dyDescent="0.25">
      <c r="A1" s="175" t="s">
        <v>100</v>
      </c>
      <c r="B1" s="96"/>
      <c r="C1" s="96"/>
      <c r="D1" s="97"/>
      <c r="E1" s="97"/>
      <c r="F1" s="98"/>
      <c r="G1" s="98"/>
      <c r="H1" s="117"/>
      <c r="I1" s="190"/>
      <c r="J1" s="190"/>
      <c r="K1" s="190"/>
    </row>
    <row r="2" spans="1:12" s="193" customFormat="1" ht="17" x14ac:dyDescent="0.2">
      <c r="A2" s="176" t="s">
        <v>101</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2022/23</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142"/>
      <c r="B12" s="143"/>
      <c r="C12" s="143"/>
      <c r="D12" s="144"/>
      <c r="E12" s="145"/>
      <c r="F12" s="146"/>
      <c r="G12" s="146"/>
      <c r="H12" s="147"/>
      <c r="I12" s="146"/>
      <c r="J12" s="144"/>
      <c r="K12" s="66"/>
    </row>
    <row r="13" spans="1:12" x14ac:dyDescent="0.15">
      <c r="A13" s="148"/>
      <c r="B13" s="149"/>
      <c r="C13" s="149"/>
      <c r="D13" s="150"/>
      <c r="E13" s="151"/>
      <c r="F13" s="152"/>
      <c r="G13" s="152"/>
      <c r="H13" s="153"/>
      <c r="I13" s="152"/>
      <c r="J13" s="150"/>
      <c r="K13" s="66"/>
    </row>
    <row r="14" spans="1:12" x14ac:dyDescent="0.15">
      <c r="A14" s="148"/>
      <c r="B14" s="149"/>
      <c r="C14" s="149"/>
      <c r="D14" s="150"/>
      <c r="E14" s="151"/>
      <c r="F14" s="152"/>
      <c r="G14" s="152"/>
      <c r="H14" s="153"/>
      <c r="I14" s="152"/>
      <c r="J14" s="150"/>
      <c r="K14" s="66"/>
    </row>
    <row r="15" spans="1:12" x14ac:dyDescent="0.15">
      <c r="A15" s="148"/>
      <c r="B15" s="149"/>
      <c r="C15" s="149"/>
      <c r="D15" s="150"/>
      <c r="E15" s="151"/>
      <c r="F15" s="152"/>
      <c r="G15" s="152"/>
      <c r="H15" s="153"/>
      <c r="I15" s="152"/>
      <c r="J15" s="150"/>
      <c r="K15" s="66"/>
    </row>
    <row r="16" spans="1:12" x14ac:dyDescent="0.15">
      <c r="A16" s="148"/>
      <c r="B16" s="149"/>
      <c r="C16" s="149"/>
      <c r="D16" s="150"/>
      <c r="E16" s="151"/>
      <c r="F16" s="152"/>
      <c r="G16" s="152"/>
      <c r="H16" s="153"/>
      <c r="I16" s="152"/>
      <c r="J16" s="150"/>
      <c r="K16" s="66"/>
      <c r="L16" s="99"/>
    </row>
    <row r="17" spans="1:12" x14ac:dyDescent="0.15">
      <c r="A17" s="148"/>
      <c r="B17" s="149"/>
      <c r="C17" s="149"/>
      <c r="D17" s="150"/>
      <c r="E17" s="151"/>
      <c r="F17" s="152"/>
      <c r="G17" s="152"/>
      <c r="H17" s="153"/>
      <c r="I17" s="152"/>
      <c r="J17" s="150"/>
      <c r="K17" s="66"/>
      <c r="L17" s="99"/>
    </row>
    <row r="18" spans="1:12" x14ac:dyDescent="0.15">
      <c r="A18" s="148"/>
      <c r="B18" s="149"/>
      <c r="C18" s="149"/>
      <c r="D18" s="150"/>
      <c r="E18" s="151"/>
      <c r="F18" s="152"/>
      <c r="G18" s="152"/>
      <c r="H18" s="153"/>
      <c r="I18" s="152"/>
      <c r="J18" s="150"/>
      <c r="K18" s="66"/>
      <c r="L18" s="99"/>
    </row>
    <row r="19" spans="1:12" x14ac:dyDescent="0.15">
      <c r="A19" s="148"/>
      <c r="B19" s="149"/>
      <c r="C19" s="149"/>
      <c r="D19" s="150"/>
      <c r="E19" s="151"/>
      <c r="F19" s="152"/>
      <c r="G19" s="152"/>
      <c r="H19" s="153"/>
      <c r="I19" s="152"/>
      <c r="J19" s="150"/>
      <c r="K19" s="66"/>
      <c r="L19" s="206"/>
    </row>
    <row r="20" spans="1:12" x14ac:dyDescent="0.15">
      <c r="A20" s="148"/>
      <c r="B20" s="149"/>
      <c r="C20" s="149"/>
      <c r="D20" s="150"/>
      <c r="E20" s="151"/>
      <c r="F20" s="152"/>
      <c r="G20" s="152"/>
      <c r="H20" s="153"/>
      <c r="I20" s="152"/>
      <c r="J20" s="150"/>
      <c r="K20" s="66"/>
      <c r="L20" s="206"/>
    </row>
    <row r="21" spans="1:12" x14ac:dyDescent="0.15">
      <c r="A21" s="148"/>
      <c r="B21" s="149"/>
      <c r="C21" s="149"/>
      <c r="D21" s="150"/>
      <c r="E21" s="151"/>
      <c r="F21" s="152"/>
      <c r="G21" s="152"/>
      <c r="H21" s="153"/>
      <c r="I21" s="152"/>
      <c r="J21" s="150"/>
      <c r="K21" s="66"/>
      <c r="L21" s="206"/>
    </row>
    <row r="22" spans="1:12" x14ac:dyDescent="0.15">
      <c r="A22" s="148"/>
      <c r="B22" s="149"/>
      <c r="C22" s="149"/>
      <c r="D22" s="150"/>
      <c r="E22" s="151"/>
      <c r="F22" s="152"/>
      <c r="G22" s="152"/>
      <c r="H22" s="153"/>
      <c r="I22" s="152"/>
      <c r="J22" s="150"/>
      <c r="K22" s="66"/>
      <c r="L22" s="206"/>
    </row>
    <row r="23" spans="1:12" x14ac:dyDescent="0.15">
      <c r="A23" s="148"/>
      <c r="B23" s="149"/>
      <c r="C23" s="149"/>
      <c r="D23" s="150"/>
      <c r="E23" s="151"/>
      <c r="F23" s="152"/>
      <c r="G23" s="152"/>
      <c r="H23" s="153"/>
      <c r="I23" s="152"/>
      <c r="J23" s="150"/>
      <c r="K23" s="66"/>
      <c r="L23" s="206"/>
    </row>
    <row r="24" spans="1:12" x14ac:dyDescent="0.15">
      <c r="A24" s="148"/>
      <c r="B24" s="149"/>
      <c r="C24" s="149"/>
      <c r="D24" s="150"/>
      <c r="E24" s="151"/>
      <c r="F24" s="152"/>
      <c r="G24" s="152"/>
      <c r="H24" s="153"/>
      <c r="I24" s="152"/>
      <c r="J24" s="150"/>
      <c r="K24" s="66"/>
      <c r="L24" s="206"/>
    </row>
    <row r="25" spans="1:12" x14ac:dyDescent="0.15">
      <c r="A25" s="148"/>
      <c r="B25" s="149"/>
      <c r="C25" s="149"/>
      <c r="D25" s="150"/>
      <c r="E25" s="151"/>
      <c r="F25" s="152"/>
      <c r="G25" s="152"/>
      <c r="H25" s="153"/>
      <c r="I25" s="152"/>
      <c r="J25" s="150"/>
      <c r="K25" s="66"/>
      <c r="L25" s="206"/>
    </row>
    <row r="26" spans="1:12" x14ac:dyDescent="0.15">
      <c r="A26" s="148"/>
      <c r="B26" s="149"/>
      <c r="C26" s="149"/>
      <c r="D26" s="150"/>
      <c r="E26" s="151"/>
      <c r="F26" s="152"/>
      <c r="G26" s="152"/>
      <c r="H26" s="153"/>
      <c r="I26" s="152"/>
      <c r="J26" s="150"/>
      <c r="K26" s="66"/>
      <c r="L26" s="206"/>
    </row>
    <row r="27" spans="1:12" x14ac:dyDescent="0.15">
      <c r="A27" s="148"/>
      <c r="B27" s="149"/>
      <c r="C27" s="149"/>
      <c r="D27" s="150"/>
      <c r="E27" s="151"/>
      <c r="F27" s="152"/>
      <c r="G27" s="152"/>
      <c r="H27" s="153"/>
      <c r="I27" s="152"/>
      <c r="J27" s="150"/>
      <c r="K27" s="66"/>
      <c r="L27" s="206"/>
    </row>
    <row r="28" spans="1:12" x14ac:dyDescent="0.15">
      <c r="A28" s="148"/>
      <c r="B28" s="149"/>
      <c r="C28" s="149"/>
      <c r="D28" s="150"/>
      <c r="E28" s="151"/>
      <c r="F28" s="152"/>
      <c r="G28" s="152"/>
      <c r="H28" s="153"/>
      <c r="I28" s="152"/>
      <c r="J28" s="150"/>
      <c r="K28" s="66"/>
      <c r="L28" s="206"/>
    </row>
    <row r="29" spans="1:12" x14ac:dyDescent="0.15">
      <c r="A29" s="148"/>
      <c r="B29" s="149"/>
      <c r="C29" s="149"/>
      <c r="D29" s="150"/>
      <c r="E29" s="151"/>
      <c r="F29" s="152"/>
      <c r="G29" s="152"/>
      <c r="H29" s="153"/>
      <c r="I29" s="152"/>
      <c r="J29" s="150"/>
      <c r="K29" s="66"/>
      <c r="L29" s="206"/>
    </row>
    <row r="30" spans="1:12" x14ac:dyDescent="0.15">
      <c r="A30" s="148"/>
      <c r="B30" s="149"/>
      <c r="C30" s="149"/>
      <c r="D30" s="150"/>
      <c r="E30" s="151"/>
      <c r="F30" s="152"/>
      <c r="G30" s="152"/>
      <c r="H30" s="153"/>
      <c r="I30" s="152"/>
      <c r="J30" s="150"/>
      <c r="K30" s="66"/>
      <c r="L30" s="206"/>
    </row>
    <row r="31" spans="1:12" x14ac:dyDescent="0.15">
      <c r="A31" s="148"/>
      <c r="B31" s="149"/>
      <c r="C31" s="149"/>
      <c r="D31" s="150"/>
      <c r="E31" s="151"/>
      <c r="F31" s="152"/>
      <c r="G31" s="152"/>
      <c r="H31" s="153"/>
      <c r="I31" s="152"/>
      <c r="J31" s="150"/>
      <c r="K31" s="66"/>
      <c r="L31" s="206"/>
    </row>
    <row r="32" spans="1:12" x14ac:dyDescent="0.15">
      <c r="A32" s="148"/>
      <c r="B32" s="149"/>
      <c r="C32" s="149"/>
      <c r="D32" s="150"/>
      <c r="E32" s="151"/>
      <c r="F32" s="152"/>
      <c r="G32" s="152"/>
      <c r="H32" s="153"/>
      <c r="I32" s="152"/>
      <c r="J32" s="150"/>
      <c r="K32" s="66"/>
      <c r="L32" s="206"/>
    </row>
    <row r="33" spans="1:12" x14ac:dyDescent="0.15">
      <c r="A33" s="148"/>
      <c r="B33" s="149"/>
      <c r="C33" s="149"/>
      <c r="D33" s="150"/>
      <c r="E33" s="151"/>
      <c r="F33" s="152"/>
      <c r="G33" s="152"/>
      <c r="H33" s="153"/>
      <c r="I33" s="152"/>
      <c r="J33" s="150"/>
      <c r="K33" s="66"/>
      <c r="L33" s="206"/>
    </row>
    <row r="34" spans="1:12" x14ac:dyDescent="0.15">
      <c r="A34" s="148"/>
      <c r="B34" s="149"/>
      <c r="C34" s="149"/>
      <c r="D34" s="150"/>
      <c r="E34" s="151"/>
      <c r="F34" s="152"/>
      <c r="G34" s="152"/>
      <c r="H34" s="153"/>
      <c r="I34" s="152"/>
      <c r="J34" s="150"/>
      <c r="K34" s="66"/>
      <c r="L34" s="206"/>
    </row>
    <row r="35" spans="1:12" x14ac:dyDescent="0.15">
      <c r="A35" s="148"/>
      <c r="B35" s="149"/>
      <c r="C35" s="149"/>
      <c r="D35" s="150"/>
      <c r="E35" s="151"/>
      <c r="F35" s="152"/>
      <c r="G35" s="152"/>
      <c r="H35" s="153"/>
      <c r="I35" s="152"/>
      <c r="J35" s="150"/>
      <c r="K35" s="66"/>
      <c r="L35" s="206"/>
    </row>
    <row r="36" spans="1:12" x14ac:dyDescent="0.15">
      <c r="A36" s="148"/>
      <c r="B36" s="149"/>
      <c r="C36" s="149"/>
      <c r="D36" s="150"/>
      <c r="E36" s="151"/>
      <c r="F36" s="152"/>
      <c r="G36" s="152"/>
      <c r="H36" s="153"/>
      <c r="I36" s="152"/>
      <c r="J36" s="150"/>
      <c r="K36" s="66"/>
      <c r="L36" s="206"/>
    </row>
    <row r="37" spans="1:12" x14ac:dyDescent="0.15">
      <c r="A37" s="148"/>
      <c r="B37" s="149"/>
      <c r="C37" s="149"/>
      <c r="D37" s="150"/>
      <c r="E37" s="151"/>
      <c r="F37" s="152"/>
      <c r="G37" s="152"/>
      <c r="H37" s="153"/>
      <c r="I37" s="152"/>
      <c r="J37" s="150"/>
      <c r="K37" s="66"/>
      <c r="L37" s="206"/>
    </row>
    <row r="38" spans="1:12" x14ac:dyDescent="0.15">
      <c r="A38" s="148"/>
      <c r="B38" s="149"/>
      <c r="C38" s="149"/>
      <c r="D38" s="150"/>
      <c r="E38" s="151"/>
      <c r="F38" s="152"/>
      <c r="G38" s="152"/>
      <c r="H38" s="153"/>
      <c r="I38" s="152"/>
      <c r="J38" s="150"/>
      <c r="K38" s="66"/>
      <c r="L38" s="206"/>
    </row>
    <row r="39" spans="1:12" x14ac:dyDescent="0.15">
      <c r="A39" s="148"/>
      <c r="B39" s="149"/>
      <c r="C39" s="149"/>
      <c r="D39" s="150"/>
      <c r="E39" s="151"/>
      <c r="F39" s="152"/>
      <c r="G39" s="152"/>
      <c r="H39" s="153"/>
      <c r="I39" s="152"/>
      <c r="J39" s="150"/>
      <c r="K39" s="66"/>
      <c r="L39" s="206"/>
    </row>
    <row r="40" spans="1:12" x14ac:dyDescent="0.15">
      <c r="A40" s="148"/>
      <c r="B40" s="149"/>
      <c r="C40" s="149"/>
      <c r="D40" s="150"/>
      <c r="E40" s="151"/>
      <c r="F40" s="152"/>
      <c r="G40" s="152"/>
      <c r="H40" s="153"/>
      <c r="I40" s="152"/>
      <c r="J40" s="150"/>
      <c r="K40" s="66"/>
      <c r="L40" s="206"/>
    </row>
    <row r="41" spans="1:12" x14ac:dyDescent="0.15">
      <c r="A41" s="148"/>
      <c r="B41" s="149"/>
      <c r="C41" s="149"/>
      <c r="D41" s="150"/>
      <c r="E41" s="151"/>
      <c r="F41" s="152"/>
      <c r="G41" s="152"/>
      <c r="H41" s="153"/>
      <c r="I41" s="152"/>
      <c r="J41" s="150"/>
      <c r="K41" s="66"/>
      <c r="L41" s="206"/>
    </row>
    <row r="42" spans="1:12" x14ac:dyDescent="0.15">
      <c r="A42" s="148"/>
      <c r="B42" s="149"/>
      <c r="C42" s="149"/>
      <c r="D42" s="150"/>
      <c r="E42" s="151"/>
      <c r="F42" s="152"/>
      <c r="G42" s="152"/>
      <c r="H42" s="153"/>
      <c r="I42" s="152"/>
      <c r="J42" s="150"/>
      <c r="K42" s="66"/>
      <c r="L42" s="206"/>
    </row>
    <row r="43" spans="1:12" x14ac:dyDescent="0.15">
      <c r="A43" s="148"/>
      <c r="B43" s="149"/>
      <c r="C43" s="149"/>
      <c r="D43" s="150"/>
      <c r="E43" s="151"/>
      <c r="F43" s="152"/>
      <c r="G43" s="152"/>
      <c r="H43" s="153"/>
      <c r="I43" s="152"/>
      <c r="J43" s="150"/>
      <c r="K43" s="66"/>
      <c r="L43" s="206"/>
    </row>
    <row r="44" spans="1:12" x14ac:dyDescent="0.15">
      <c r="A44" s="148"/>
      <c r="B44" s="149"/>
      <c r="C44" s="149"/>
      <c r="D44" s="150"/>
      <c r="E44" s="151"/>
      <c r="F44" s="152"/>
      <c r="G44" s="152"/>
      <c r="H44" s="153"/>
      <c r="I44" s="152"/>
      <c r="J44" s="150"/>
      <c r="K44" s="66"/>
      <c r="L44" s="206"/>
    </row>
    <row r="45" spans="1:12" x14ac:dyDescent="0.15">
      <c r="A45" s="148"/>
      <c r="B45" s="149"/>
      <c r="C45" s="149"/>
      <c r="D45" s="150"/>
      <c r="E45" s="151"/>
      <c r="F45" s="152"/>
      <c r="G45" s="152"/>
      <c r="H45" s="153"/>
      <c r="I45" s="152"/>
      <c r="J45" s="150"/>
      <c r="K45" s="66"/>
      <c r="L45" s="206"/>
    </row>
    <row r="46" spans="1:12" x14ac:dyDescent="0.15">
      <c r="A46" s="148"/>
      <c r="B46" s="149"/>
      <c r="C46" s="149"/>
      <c r="D46" s="150"/>
      <c r="E46" s="151"/>
      <c r="F46" s="152"/>
      <c r="G46" s="152"/>
      <c r="H46" s="153"/>
      <c r="I46" s="152"/>
      <c r="J46" s="150"/>
      <c r="K46" s="66"/>
      <c r="L46" s="99"/>
    </row>
    <row r="47" spans="1:12" x14ac:dyDescent="0.15">
      <c r="A47" s="148"/>
      <c r="B47" s="149"/>
      <c r="C47" s="149"/>
      <c r="D47" s="150"/>
      <c r="E47" s="151"/>
      <c r="F47" s="152"/>
      <c r="G47" s="152"/>
      <c r="H47" s="153"/>
      <c r="I47" s="152"/>
      <c r="J47" s="150"/>
      <c r="K47" s="66"/>
      <c r="L47" s="99"/>
    </row>
    <row r="48" spans="1:12" x14ac:dyDescent="0.15">
      <c r="A48" s="148"/>
      <c r="B48" s="149"/>
      <c r="C48" s="149"/>
      <c r="D48" s="150"/>
      <c r="E48" s="151"/>
      <c r="F48" s="152"/>
      <c r="G48" s="152"/>
      <c r="H48" s="153"/>
      <c r="I48" s="152"/>
      <c r="J48" s="150"/>
      <c r="K48" s="66"/>
      <c r="L48" s="99"/>
    </row>
    <row r="49" spans="1:12" x14ac:dyDescent="0.15">
      <c r="A49" s="148"/>
      <c r="B49" s="149"/>
      <c r="C49" s="149"/>
      <c r="D49" s="150"/>
      <c r="E49" s="151"/>
      <c r="F49" s="152"/>
      <c r="G49" s="152"/>
      <c r="H49" s="153"/>
      <c r="I49" s="152"/>
      <c r="J49" s="150"/>
      <c r="K49" s="66"/>
      <c r="L49" s="99"/>
    </row>
    <row r="50" spans="1:12" x14ac:dyDescent="0.15">
      <c r="A50" s="148"/>
      <c r="B50" s="149"/>
      <c r="C50" s="149"/>
      <c r="D50" s="150"/>
      <c r="E50" s="151"/>
      <c r="F50" s="152"/>
      <c r="G50" s="152"/>
      <c r="H50" s="153"/>
      <c r="I50" s="152"/>
      <c r="J50" s="150"/>
      <c r="K50" s="66"/>
    </row>
    <row r="51" spans="1:12" x14ac:dyDescent="0.15">
      <c r="A51" s="148"/>
      <c r="B51" s="149"/>
      <c r="C51" s="149"/>
      <c r="D51" s="150"/>
      <c r="E51" s="151"/>
      <c r="F51" s="152"/>
      <c r="G51" s="152"/>
      <c r="H51" s="153"/>
      <c r="I51" s="152"/>
      <c r="J51" s="150"/>
      <c r="K51" s="66"/>
    </row>
    <row r="52" spans="1:12" x14ac:dyDescent="0.15">
      <c r="A52" s="148"/>
      <c r="B52" s="149"/>
      <c r="C52" s="149"/>
      <c r="D52" s="150"/>
      <c r="E52" s="151"/>
      <c r="F52" s="152"/>
      <c r="G52" s="152"/>
      <c r="H52" s="153"/>
      <c r="I52" s="152"/>
      <c r="J52" s="150"/>
      <c r="K52" s="66"/>
    </row>
    <row r="53" spans="1:12" x14ac:dyDescent="0.15">
      <c r="A53" s="148"/>
      <c r="B53" s="149"/>
      <c r="C53" s="149"/>
      <c r="D53" s="150"/>
      <c r="E53" s="151"/>
      <c r="F53" s="152"/>
      <c r="G53" s="152"/>
      <c r="H53" s="153"/>
      <c r="I53" s="152"/>
      <c r="J53" s="150"/>
      <c r="K53" s="66"/>
    </row>
    <row r="54" spans="1:12" x14ac:dyDescent="0.15">
      <c r="A54" s="148"/>
      <c r="B54" s="149"/>
      <c r="C54" s="149"/>
      <c r="D54" s="150"/>
      <c r="E54" s="151"/>
      <c r="F54" s="152"/>
      <c r="G54" s="152"/>
      <c r="H54" s="153"/>
      <c r="I54" s="152"/>
      <c r="J54" s="150"/>
      <c r="K54" s="66"/>
    </row>
    <row r="55" spans="1:12" x14ac:dyDescent="0.15">
      <c r="A55" s="148"/>
      <c r="B55" s="149"/>
      <c r="C55" s="149"/>
      <c r="D55" s="150"/>
      <c r="E55" s="151"/>
      <c r="F55" s="152"/>
      <c r="G55" s="152"/>
      <c r="H55" s="153"/>
      <c r="I55" s="152"/>
      <c r="J55" s="150"/>
      <c r="K55" s="66"/>
    </row>
    <row r="56" spans="1:12" x14ac:dyDescent="0.15">
      <c r="A56" s="148"/>
      <c r="B56" s="149"/>
      <c r="C56" s="149"/>
      <c r="D56" s="150"/>
      <c r="E56" s="151"/>
      <c r="F56" s="152"/>
      <c r="G56" s="152"/>
      <c r="H56" s="153"/>
      <c r="I56" s="152"/>
      <c r="J56" s="150"/>
      <c r="K56" s="66"/>
    </row>
    <row r="57" spans="1:12" x14ac:dyDescent="0.15">
      <c r="A57" s="148"/>
      <c r="B57" s="149"/>
      <c r="C57" s="149"/>
      <c r="D57" s="150"/>
      <c r="E57" s="151"/>
      <c r="F57" s="152"/>
      <c r="G57" s="152"/>
      <c r="H57" s="153"/>
      <c r="I57" s="152"/>
      <c r="J57" s="150"/>
      <c r="K57" s="66"/>
    </row>
    <row r="58" spans="1:12" x14ac:dyDescent="0.15">
      <c r="A58" s="148"/>
      <c r="B58" s="149"/>
      <c r="C58" s="149"/>
      <c r="D58" s="150"/>
      <c r="E58" s="151"/>
      <c r="F58" s="152"/>
      <c r="G58" s="152"/>
      <c r="H58" s="153"/>
      <c r="I58" s="152"/>
      <c r="J58" s="150"/>
      <c r="K58" s="66"/>
    </row>
    <row r="59" spans="1:12" x14ac:dyDescent="0.15">
      <c r="A59" s="148"/>
      <c r="B59" s="149"/>
      <c r="C59" s="149"/>
      <c r="D59" s="150"/>
      <c r="E59" s="151"/>
      <c r="F59" s="152"/>
      <c r="G59" s="152"/>
      <c r="H59" s="153"/>
      <c r="I59" s="152"/>
      <c r="J59" s="150"/>
      <c r="K59" s="66"/>
    </row>
    <row r="60" spans="1:12" x14ac:dyDescent="0.15">
      <c r="A60" s="148"/>
      <c r="B60" s="149"/>
      <c r="C60" s="149"/>
      <c r="D60" s="150"/>
      <c r="E60" s="151"/>
      <c r="F60" s="152"/>
      <c r="G60" s="152"/>
      <c r="H60" s="153"/>
      <c r="I60" s="152"/>
      <c r="J60" s="150"/>
      <c r="K60" s="66"/>
    </row>
    <row r="61" spans="1:12" x14ac:dyDescent="0.15">
      <c r="A61" s="148"/>
      <c r="B61" s="149"/>
      <c r="C61" s="149"/>
      <c r="D61" s="150"/>
      <c r="E61" s="151"/>
      <c r="F61" s="152"/>
      <c r="G61" s="152"/>
      <c r="H61" s="153"/>
      <c r="I61" s="152"/>
      <c r="J61" s="150"/>
      <c r="K61" s="66"/>
    </row>
    <row r="62" spans="1:12" x14ac:dyDescent="0.15">
      <c r="A62" s="148"/>
      <c r="B62" s="149"/>
      <c r="C62" s="149"/>
      <c r="D62" s="150"/>
      <c r="E62" s="151"/>
      <c r="F62" s="152"/>
      <c r="G62" s="152"/>
      <c r="H62" s="153"/>
      <c r="I62" s="152"/>
      <c r="J62" s="150"/>
      <c r="K62" s="66"/>
    </row>
    <row r="63" spans="1:12" x14ac:dyDescent="0.15">
      <c r="A63" s="148"/>
      <c r="B63" s="149"/>
      <c r="C63" s="149"/>
      <c r="D63" s="150"/>
      <c r="E63" s="151"/>
      <c r="F63" s="152"/>
      <c r="G63" s="152"/>
      <c r="H63" s="153"/>
      <c r="I63" s="152"/>
      <c r="J63" s="150"/>
      <c r="K63" s="66"/>
    </row>
    <row r="64" spans="1:12" x14ac:dyDescent="0.15">
      <c r="A64" s="148"/>
      <c r="B64" s="149"/>
      <c r="C64" s="149"/>
      <c r="D64" s="150"/>
      <c r="E64" s="151"/>
      <c r="F64" s="152"/>
      <c r="G64" s="152"/>
      <c r="H64" s="153"/>
      <c r="I64" s="152"/>
      <c r="J64" s="150"/>
      <c r="K64" s="66"/>
    </row>
    <row r="65" spans="1:11" x14ac:dyDescent="0.15">
      <c r="A65" s="148"/>
      <c r="B65" s="149"/>
      <c r="C65" s="149"/>
      <c r="D65" s="150"/>
      <c r="E65" s="151"/>
      <c r="F65" s="152"/>
      <c r="G65" s="152"/>
      <c r="H65" s="153"/>
      <c r="I65" s="152"/>
      <c r="J65" s="150"/>
      <c r="K65" s="66"/>
    </row>
    <row r="66" spans="1:11" x14ac:dyDescent="0.15">
      <c r="A66" s="148"/>
      <c r="B66" s="149"/>
      <c r="C66" s="149"/>
      <c r="D66" s="150"/>
      <c r="E66" s="151"/>
      <c r="F66" s="152"/>
      <c r="G66" s="152"/>
      <c r="H66" s="153"/>
      <c r="I66" s="152"/>
      <c r="J66" s="150"/>
      <c r="K66" s="66"/>
    </row>
    <row r="67" spans="1:11" x14ac:dyDescent="0.15">
      <c r="A67" s="148"/>
      <c r="B67" s="149"/>
      <c r="C67" s="149"/>
      <c r="D67" s="150"/>
      <c r="E67" s="151"/>
      <c r="F67" s="152"/>
      <c r="G67" s="152"/>
      <c r="H67" s="153"/>
      <c r="I67" s="152"/>
      <c r="J67" s="150"/>
      <c r="K67" s="66"/>
    </row>
    <row r="68" spans="1:11" x14ac:dyDescent="0.15">
      <c r="A68" s="148"/>
      <c r="B68" s="149"/>
      <c r="C68" s="149"/>
      <c r="D68" s="150"/>
      <c r="E68" s="151"/>
      <c r="F68" s="152"/>
      <c r="G68" s="152"/>
      <c r="H68" s="153"/>
      <c r="I68" s="152"/>
      <c r="J68" s="150"/>
      <c r="K68" s="66"/>
    </row>
    <row r="69" spans="1:11" x14ac:dyDescent="0.15">
      <c r="A69" s="148"/>
      <c r="B69" s="149"/>
      <c r="C69" s="149"/>
      <c r="D69" s="150"/>
      <c r="E69" s="151"/>
      <c r="F69" s="152"/>
      <c r="G69" s="152"/>
      <c r="H69" s="153"/>
      <c r="I69" s="152"/>
      <c r="J69" s="150"/>
      <c r="K69" s="66"/>
    </row>
    <row r="70" spans="1:11" x14ac:dyDescent="0.15">
      <c r="A70" s="148"/>
      <c r="B70" s="149"/>
      <c r="C70" s="149"/>
      <c r="D70" s="150"/>
      <c r="E70" s="151"/>
      <c r="F70" s="152"/>
      <c r="G70" s="152"/>
      <c r="H70" s="153"/>
      <c r="I70" s="152"/>
      <c r="J70" s="150"/>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Rows="0" deleteRows="0" sort="0" autoFilter="0"/>
  <autoFilter ref="A11:J11" xr:uid="{00000000-0009-0000-0000-000003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3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300-000001000000}">
      <formula1>2</formula1>
    </dataValidation>
    <dataValidation type="textLength" errorStyle="warning" allowBlank="1" showInputMessage="1" showErrorMessage="1" errorTitle="Abréviation canton" error="L'abréviation du canton est incorrecte (2 caractères seulement). Veuillez éventuellement effacer les espaces. " sqref="J10:J11" xr:uid="{00000000-0002-0000-0300-000002000000}">
      <formula1>2</formula1>
      <formula2>2</formula2>
    </dataValidation>
  </dataValidations>
  <pageMargins left="0.59" right="0" top="0.51" bottom="0.51" header="0.51" footer="0.31"/>
  <pageSetup paperSize="9" scale="73" orientation="landscape"/>
  <headerFooter>
    <oddFooter>&amp;R&amp;8&amp;K000000&amp;A - &amp;P/&amp;N   -   &amp;D</oddFooter>
  </headerFooter>
  <colBreaks count="1" manualBreakCount="1">
    <brk id="10"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L577"/>
  <sheetViews>
    <sheetView workbookViewId="0">
      <pane ySplit="11" topLeftCell="A22" activePane="bottomLeft" state="frozen"/>
      <selection pane="bottomLeft" activeCell="D26" sqref="D26"/>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114</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115</v>
      </c>
      <c r="B7" s="258" t="str">
        <f>IF(Décompte!D4="","",Décompte!D4)</f>
        <v>2022/23</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68"/>
      <c r="J12" s="22"/>
      <c r="K12" s="66"/>
    </row>
    <row r="13" spans="1:12" x14ac:dyDescent="0.15">
      <c r="A13" s="87"/>
      <c r="B13" s="59"/>
      <c r="C13" s="59"/>
      <c r="D13" s="23"/>
      <c r="E13" s="69"/>
      <c r="F13" s="70"/>
      <c r="G13" s="70"/>
      <c r="H13" s="121"/>
      <c r="I13" s="70"/>
      <c r="J13" s="23"/>
      <c r="K13" s="66"/>
    </row>
    <row r="14" spans="1:12" x14ac:dyDescent="0.15">
      <c r="A14" s="87"/>
      <c r="B14" s="59"/>
      <c r="C14" s="59"/>
      <c r="D14" s="23"/>
      <c r="E14" s="69"/>
      <c r="F14" s="70"/>
      <c r="G14" s="70"/>
      <c r="H14" s="121"/>
      <c r="I14" s="70"/>
      <c r="J14" s="23"/>
      <c r="K14" s="66"/>
    </row>
    <row r="15" spans="1:12" x14ac:dyDescent="0.15">
      <c r="A15" s="87"/>
      <c r="B15" s="59"/>
      <c r="C15" s="59"/>
      <c r="D15" s="23"/>
      <c r="E15" s="69"/>
      <c r="F15" s="70"/>
      <c r="G15" s="70"/>
      <c r="H15" s="121"/>
      <c r="I15" s="70"/>
      <c r="J15" s="23"/>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4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2:L40 L1:L9" xr:uid="{00000000-0002-0000-04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4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400-000002000000}">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L577"/>
  <sheetViews>
    <sheetView workbookViewId="0">
      <pane ySplit="11" topLeftCell="A12" activePane="bottomLeft" state="frozen"/>
      <selection pane="bottomLeft" activeCell="A22" sqref="A22"/>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116</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2022/23</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68"/>
      <c r="J12" s="22"/>
      <c r="K12" s="66"/>
    </row>
    <row r="13" spans="1:12" x14ac:dyDescent="0.15">
      <c r="A13" s="87"/>
      <c r="B13" s="59"/>
      <c r="C13" s="59"/>
      <c r="D13" s="23"/>
      <c r="E13" s="69"/>
      <c r="F13" s="70"/>
      <c r="G13" s="70"/>
      <c r="H13" s="121"/>
      <c r="I13" s="70"/>
      <c r="J13" s="23"/>
      <c r="K13" s="66"/>
    </row>
    <row r="14" spans="1:12" x14ac:dyDescent="0.15">
      <c r="A14" s="87"/>
      <c r="B14" s="59"/>
      <c r="C14" s="59"/>
      <c r="D14" s="23"/>
      <c r="E14" s="69"/>
      <c r="F14" s="70"/>
      <c r="G14" s="70"/>
      <c r="H14" s="121"/>
      <c r="I14" s="70"/>
      <c r="J14" s="23"/>
      <c r="K14" s="66"/>
    </row>
    <row r="15" spans="1:12" x14ac:dyDescent="0.15">
      <c r="A15" s="87"/>
      <c r="B15" s="59"/>
      <c r="C15" s="59"/>
      <c r="D15" s="23"/>
      <c r="E15" s="69"/>
      <c r="F15" s="70"/>
      <c r="G15" s="70"/>
      <c r="H15" s="121"/>
      <c r="I15" s="70"/>
      <c r="J15" s="23"/>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5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5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5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500-000002000000}">
      <formula1>2</formula1>
      <formula2>2</formula2>
    </dataValidation>
  </dataValidations>
  <pageMargins left="0.59" right="0" top="0.51" bottom="0.51" header="0.51" footer="0.31"/>
  <pageSetup paperSize="9" scale="74" orientation="landscape"/>
  <headerFooter>
    <oddFooter>&amp;R&amp;8&amp;K000000 &amp;A - &amp;P/&amp;N   -   &amp;D</oddFooter>
  </headerFooter>
  <colBreaks count="1" manualBreakCount="1">
    <brk id="10" max="1048575" man="1"/>
  </col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L577"/>
  <sheetViews>
    <sheetView workbookViewId="0">
      <pane ySplit="11" topLeftCell="A243" activePane="bottomLeft" state="frozen"/>
      <selection pane="bottomLeft" activeCell="I29" sqref="I29"/>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117</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2022/23</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207"/>
      <c r="J12" s="208"/>
      <c r="K12" s="66"/>
    </row>
    <row r="13" spans="1:12" x14ac:dyDescent="0.15">
      <c r="A13" s="87"/>
      <c r="B13" s="59"/>
      <c r="C13" s="59"/>
      <c r="D13" s="23"/>
      <c r="E13" s="69"/>
      <c r="F13" s="70"/>
      <c r="G13" s="70"/>
      <c r="H13" s="121"/>
      <c r="I13" s="209"/>
      <c r="J13" s="210"/>
      <c r="K13" s="66"/>
    </row>
    <row r="14" spans="1:12" x14ac:dyDescent="0.15">
      <c r="A14" s="87"/>
      <c r="B14" s="59"/>
      <c r="C14" s="59"/>
      <c r="D14" s="23"/>
      <c r="E14" s="69"/>
      <c r="F14" s="70"/>
      <c r="G14" s="70"/>
      <c r="H14" s="121"/>
      <c r="I14" s="209"/>
      <c r="J14" s="210"/>
      <c r="K14" s="66"/>
    </row>
    <row r="15" spans="1:12" x14ac:dyDescent="0.15">
      <c r="A15" s="87"/>
      <c r="B15" s="59"/>
      <c r="C15" s="59"/>
      <c r="D15" s="23"/>
      <c r="E15" s="69"/>
      <c r="F15" s="70"/>
      <c r="G15" s="70"/>
      <c r="H15" s="121"/>
      <c r="I15" s="209"/>
      <c r="J15" s="210"/>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6000000}">
    <sortState xmlns:xlrd2="http://schemas.microsoft.com/office/spreadsheetml/2017/richdata2" ref="A12:J15">
      <sortCondition descending="1" ref="J11:J15"/>
    </sortState>
  </autoFilter>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6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6:J500" xr:uid="{00000000-0002-0000-06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600-000002000000}">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Instructions</vt:lpstr>
      <vt:lpstr>Décompte</vt:lpstr>
      <vt:lpstr>Aperçu et calcul</vt:lpstr>
      <vt:lpstr>1re année de formation</vt:lpstr>
      <vt:lpstr>2e année de formation</vt:lpstr>
      <vt:lpstr>3e année de formation</vt:lpstr>
      <vt:lpstr>4e année de formation</vt:lpstr>
      <vt:lpstr>'1re année de formation'!Impression_des_titres</vt:lpstr>
      <vt:lpstr>'2e année de formation'!Impression_des_titres</vt:lpstr>
      <vt:lpstr>'3e année de formation'!Impression_des_titres</vt:lpstr>
      <vt:lpstr>'4e année de formation'!Impression_des_titres</vt:lpstr>
      <vt:lpstr>Décompte!Zone_d_impression</vt:lpstr>
      <vt:lpstr>Instructions!Zone_d_impression</vt:lpstr>
    </vt:vector>
  </TitlesOfParts>
  <Company>Amt für Berufsbildung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Stroy</dc:creator>
  <cp:lastModifiedBy>Pierre-Yves Puippe</cp:lastModifiedBy>
  <cp:lastPrinted>2011-12-02T07:32:07Z</cp:lastPrinted>
  <dcterms:created xsi:type="dcterms:W3CDTF">2007-06-05T05:24:12Z</dcterms:created>
  <dcterms:modified xsi:type="dcterms:W3CDTF">2022-11-02T10:20:20Z</dcterms:modified>
</cp:coreProperties>
</file>